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'Лист3'!$A$1:$K$117</definedName>
  </definedNames>
  <calcPr fullCalcOnLoad="1"/>
</workbook>
</file>

<file path=xl/sharedStrings.xml><?xml version="1.0" encoding="utf-8"?>
<sst xmlns="http://schemas.openxmlformats.org/spreadsheetml/2006/main" count="413" uniqueCount="207">
  <si>
    <t>№ п/п</t>
  </si>
  <si>
    <t>Наименование мероприятия (или подпрограммы)</t>
  </si>
  <si>
    <t>источник финансирования</t>
  </si>
  <si>
    <t>объем финансирования, всего</t>
  </si>
  <si>
    <t>в том числе</t>
  </si>
  <si>
    <t>Муниципальный заказчик</t>
  </si>
  <si>
    <t>2010 год</t>
  </si>
  <si>
    <t>2011 год</t>
  </si>
  <si>
    <t>2012 год</t>
  </si>
  <si>
    <t>Изготовление проектно-сметной документации на объекты:</t>
  </si>
  <si>
    <t>бюджет Динского сельского поселения</t>
  </si>
  <si>
    <t>Бурение водозаборной скважины мкр.Заречный ул.70 лет Октября  .</t>
  </si>
  <si>
    <t xml:space="preserve">Разработка генеральной схемы водоснабжения пос. Украинский    </t>
  </si>
  <si>
    <t xml:space="preserve">Бурение водозаборной скважины по ул.Мичурина   </t>
  </si>
  <si>
    <t>Бурение водозаборной скважины на территории МУЗ "Динская ЦРБ"</t>
  </si>
  <si>
    <t>Реконструкция очистных сооружений ст. Динской</t>
  </si>
  <si>
    <t>Бурение водозаборной скважины № 21073 по ул. Тенистой (центральный водозабор)</t>
  </si>
  <si>
    <t>Ограждение зоны санитарной охраны водозабора по ул. Мичурина</t>
  </si>
  <si>
    <t>Ограждение зоны санитарной охраны водозабора по ул. Тельмана</t>
  </si>
  <si>
    <t>Распределительный водопровод по ул. Первомайской в пос. Украинский</t>
  </si>
  <si>
    <t>Строительство дождевой канализации по ул. Линейной (от ул. Красной до ул. Краснодарской)</t>
  </si>
  <si>
    <t xml:space="preserve"> </t>
  </si>
  <si>
    <t>Бурение водозаборной скважины № 262 -Д  по ул. Тенистой (центральный водозабор)</t>
  </si>
  <si>
    <t>Ограждение зоны санитарной охраны водозабора по ул. Мира</t>
  </si>
  <si>
    <t>Ограждение зоны санитарной охраны водозабора по ул. Молодежной в пос. Украинский</t>
  </si>
  <si>
    <t>2015 год</t>
  </si>
  <si>
    <t>2014 год</t>
  </si>
  <si>
    <t>2013 год</t>
  </si>
  <si>
    <t xml:space="preserve">Динское сельское поселение  </t>
  </si>
  <si>
    <t>1.1</t>
  </si>
  <si>
    <t>1.3</t>
  </si>
  <si>
    <t>1.4</t>
  </si>
  <si>
    <t>1.11</t>
  </si>
  <si>
    <t>1.12</t>
  </si>
  <si>
    <t>2</t>
  </si>
  <si>
    <t>Устройство подъездных путей и разворотной технологической площадки с твердым покрытием на водозаборе по ул. Молодежной</t>
  </si>
  <si>
    <t>Строительство и реконструкция объектов:</t>
  </si>
  <si>
    <t>2.3</t>
  </si>
  <si>
    <t>2.4</t>
  </si>
  <si>
    <t>Расширение водозабора по ул. Тенистой (центральный водозабор). 4 куст водозаборных скважин</t>
  </si>
  <si>
    <t>Отвод дождевых стоков со дворов домов № 106 по ул. Новой и № 131 по ул. Линейной</t>
  </si>
  <si>
    <t>Ограждение зоны санитарной охраны водозабора по ул. Краснодарской</t>
  </si>
  <si>
    <t>Ливневой (дождевой канализации по ул. Новой в ст. Динской (от ул. Октябрьской до ул. Красной)</t>
  </si>
  <si>
    <t>Распределительный водопровод по ул. Комсомольской (от ул. Кирпичной до ул. Пластуновской)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</si>
  <si>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</si>
  <si>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</si>
  <si>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</si>
  <si>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</si>
  <si>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</si>
  <si>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</si>
  <si>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</si>
  <si>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</si>
  <si>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</si>
  <si>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</si>
  <si>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</si>
  <si>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</si>
  <si>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Ремонт и замена существующих ветхих сетей:</t>
  </si>
  <si>
    <t>Существующей канализационной системы на перекрестке ул. Красной - ул.Калинина</t>
  </si>
  <si>
    <t>всего по программе</t>
  </si>
  <si>
    <t>из них бюджет:</t>
  </si>
  <si>
    <t>поселения</t>
  </si>
  <si>
    <t>районный</t>
  </si>
  <si>
    <t>краевой</t>
  </si>
  <si>
    <t>федеральный</t>
  </si>
  <si>
    <t>2.17</t>
  </si>
  <si>
    <t>2.19</t>
  </si>
  <si>
    <t>2.20</t>
  </si>
  <si>
    <t>2.21</t>
  </si>
  <si>
    <t>2.22</t>
  </si>
  <si>
    <t>2.23</t>
  </si>
  <si>
    <t>3.1</t>
  </si>
  <si>
    <t>3.2</t>
  </si>
  <si>
    <t>3.3</t>
  </si>
  <si>
    <t>3.5</t>
  </si>
  <si>
    <t>ПРИЛОЖЕНИЕ</t>
  </si>
  <si>
    <t xml:space="preserve"> -//-</t>
  </si>
  <si>
    <t>водоснабжения и водоотведения Динского</t>
  </si>
  <si>
    <t>сельского поселения Динкого района" на 2010-2015 годы</t>
  </si>
  <si>
    <t>Разработка  схемы водопонижения в ст. Динской</t>
  </si>
  <si>
    <t>2.1</t>
  </si>
  <si>
    <t>Закольцовка водопровода по ул. Железнодорожной от ул. Пушкина до ул.</t>
  </si>
  <si>
    <t>3.9</t>
  </si>
  <si>
    <t>Водовод по ул. Красной от ул. Красноармейской до кинотеатра "40 лет Победы"</t>
  </si>
  <si>
    <t>1.2</t>
  </si>
  <si>
    <t>1.5</t>
  </si>
  <si>
    <t>1.6</t>
  </si>
  <si>
    <t>1.7</t>
  </si>
  <si>
    <t>1.10</t>
  </si>
  <si>
    <t>Услуга по подготовке предпроектной документации</t>
  </si>
  <si>
    <t>ст. Динская</t>
  </si>
  <si>
    <t>пос. Украинский</t>
  </si>
  <si>
    <t>Ограждение зоны санитарной охраны водозабора по ул. Молодежной</t>
  </si>
  <si>
    <t>Реконструкция территории центрального водозабора по ул. Тенистой (Электролизная)</t>
  </si>
  <si>
    <t>Корректировка сметной документации на реконструкцию территории центрального водозабора по ул. Тенистой (Электролизная)</t>
  </si>
  <si>
    <t>1.13</t>
  </si>
  <si>
    <t>1.14</t>
  </si>
  <si>
    <t>2.2</t>
  </si>
  <si>
    <t>2.18</t>
  </si>
  <si>
    <t>3.4</t>
  </si>
  <si>
    <t>3.6</t>
  </si>
  <si>
    <t>3.7</t>
  </si>
  <si>
    <t>3.10</t>
  </si>
  <si>
    <t>3.11</t>
  </si>
  <si>
    <t xml:space="preserve">Аварийно-восстановительные работы по КНСи сети канализации по ул. Кирпичной </t>
  </si>
  <si>
    <t>Строительство водопровода по ул. Железнодорожной</t>
  </si>
  <si>
    <t>Подключение артезианской скважины № 61 к центральной магистрали</t>
  </si>
  <si>
    <t>строительство водопроводных сетей для двух 30-квартирных жилых домов в мкр. Спортивный ст. Динской</t>
  </si>
  <si>
    <t>2.24</t>
  </si>
  <si>
    <t>3.12</t>
  </si>
  <si>
    <t>3.14</t>
  </si>
  <si>
    <t xml:space="preserve">Ремонт подводящей канализационной сети к дому № 115 по ул. Новая </t>
  </si>
  <si>
    <t>Услуга по техническому надзору</t>
  </si>
  <si>
    <t xml:space="preserve">№ 3879 - Д </t>
  </si>
  <si>
    <t xml:space="preserve">№ 365 / Д </t>
  </si>
  <si>
    <t>Бурение водозаборной скважины мкр.Заречный, ул.70 лет Октября</t>
  </si>
  <si>
    <t>Обустройство водозаборной скважины мкр.Заречный, ул. 70 лет Октября</t>
  </si>
  <si>
    <t>4.1</t>
  </si>
  <si>
    <t>4.2</t>
  </si>
  <si>
    <t>4.3</t>
  </si>
  <si>
    <t>Строительство канализационной системы микрорайона "Спортивный" станицы Динской</t>
  </si>
  <si>
    <t>Ремонт водозаборных скважин:</t>
  </si>
  <si>
    <t xml:space="preserve">№ 5676 </t>
  </si>
  <si>
    <t>Канализационной сети на пересечении улиц Пластуновской - Новой</t>
  </si>
  <si>
    <t>Распределительного водопровода по ул. Крайняя (от ул. Ульянова до ЦРБ)</t>
  </si>
  <si>
    <t xml:space="preserve">Распределительного водопровода  по ул. Мира  </t>
  </si>
  <si>
    <t xml:space="preserve">Распределительного водопровода по ул. Первомайской  </t>
  </si>
  <si>
    <t xml:space="preserve">Распределительного водопровода по ул. Комсомольской  </t>
  </si>
  <si>
    <t xml:space="preserve">Распределительного водопровода по ул. Красной  </t>
  </si>
  <si>
    <t xml:space="preserve">Распределительного водопровода по ул. Зеленой  </t>
  </si>
  <si>
    <t xml:space="preserve">Распределительного водопровода  по ул. Заречной  </t>
  </si>
  <si>
    <t>1.8</t>
  </si>
  <si>
    <t>1.9</t>
  </si>
  <si>
    <t>3</t>
  </si>
  <si>
    <t>3.8</t>
  </si>
  <si>
    <t>3.13</t>
  </si>
  <si>
    <t>Услуга по техническому надзору за строительством инженерных сетей для двух 30-квартирных жилых домов в мкр. Спортивный ст. Динской</t>
  </si>
  <si>
    <t xml:space="preserve">Услуга по составлению сметной документации </t>
  </si>
  <si>
    <t>3.15</t>
  </si>
  <si>
    <t>3.16</t>
  </si>
  <si>
    <t>Распределительного водопровода по ул. Хлеборобной от ул. Красной до ул. Октябрьской (350 м)</t>
  </si>
  <si>
    <t xml:space="preserve">Распределительного водопровода по ул. Светлой (600 м) </t>
  </si>
  <si>
    <t xml:space="preserve">Распределительного водопровода поул. Ульянова от дома № 169 до дома № 195 (350 м) </t>
  </si>
  <si>
    <t>Распределительного водопровода по пер. Зеленому (200 м)</t>
  </si>
  <si>
    <t xml:space="preserve">Распределительного водопровода по ул. Коммунальной от ул. Гоголя до ул. Советской (1500 м) </t>
  </si>
  <si>
    <t xml:space="preserve">Распределительного водопровода по ул. Мира от технологического проезда к школе до ул. Пластуновской (650 м) </t>
  </si>
  <si>
    <t xml:space="preserve">Распределительного водопровода по ул. 70 лет Октября от ул. Энгельса до ул. Гоголя (140 м) </t>
  </si>
  <si>
    <t>Распределительного водопровода по ул. И.Франко от ул. Славянская до артскважины по ул. 70 лет Октября (600 м)</t>
  </si>
  <si>
    <t>3.17</t>
  </si>
  <si>
    <t>3.18</t>
  </si>
  <si>
    <t>3.19</t>
  </si>
  <si>
    <t>3.20</t>
  </si>
  <si>
    <t>3.22</t>
  </si>
  <si>
    <t>3.23</t>
  </si>
  <si>
    <t>3.24</t>
  </si>
  <si>
    <t>3.25</t>
  </si>
  <si>
    <t>3.26</t>
  </si>
  <si>
    <t>3.27</t>
  </si>
  <si>
    <t>3.28</t>
  </si>
  <si>
    <t>3.29</t>
  </si>
  <si>
    <t>Распределительного водопровода по ул. Гагарина (150 м)</t>
  </si>
  <si>
    <t>Распределительного водопровода по ул. Садовой (250 м)</t>
  </si>
  <si>
    <t>Распределительного водопровода по ул. Советов (600 м)</t>
  </si>
  <si>
    <t>Бурение двух водозаборных скважин в мкр. Спортивный</t>
  </si>
  <si>
    <t>Ремонт канализационных сетей с колодцами по ул. Береговой от ул. Пролетарской до ул. Хлеборобной</t>
  </si>
  <si>
    <t>"Проведение мероприятий по развитию и техническому совершенствованию, строительству системы</t>
  </si>
  <si>
    <t xml:space="preserve">5. Мероприятия сельской целевой программы «Проведение мероприятий по развитию и техническому совершенствованию, строительству системы водоснабжения и водоотведения в Динском сельском поселении Динского района» на 2010 – 2015 годы  </t>
  </si>
  <si>
    <t xml:space="preserve">к сельской целевой программе  </t>
  </si>
  <si>
    <t>Распределительного водопровода по ул.Есенина от ул. Макаренко до ул. Кочетинской  (366,1)</t>
  </si>
  <si>
    <t>Распределительного водопровода по ул.Кочетинская от ул. Тельмана до ул. Гагарина (822,1)</t>
  </si>
  <si>
    <t xml:space="preserve">Ремонт водопровода по ул. Макаренко  </t>
  </si>
  <si>
    <t xml:space="preserve">        </t>
  </si>
  <si>
    <t>Корректировка проектной документации на "Обеспечение инженерной инфраструктурой земельного участка под жилищное строительство мкр. Спортивный ст. Динская"</t>
  </si>
  <si>
    <t>ремонт канализационной сети с колодцем по ул. Новой</t>
  </si>
  <si>
    <t>Распределительного водопровода по ул. Кубанской  (450 м)</t>
  </si>
  <si>
    <t xml:space="preserve">Ремонт водопровода по ул. Кубанской  </t>
  </si>
  <si>
    <t>4.0</t>
  </si>
  <si>
    <t xml:space="preserve">          </t>
  </si>
  <si>
    <t>1.15</t>
  </si>
  <si>
    <t>1.16</t>
  </si>
  <si>
    <t>1.17</t>
  </si>
  <si>
    <t>Распределительного водопровода по ул. Комарова от ул. Тельмана до ул. Есенина</t>
  </si>
  <si>
    <t>Распределительного водопровода по ул. Набережной</t>
  </si>
  <si>
    <t>3.21</t>
  </si>
  <si>
    <t>3.30</t>
  </si>
  <si>
    <t>3.31</t>
  </si>
  <si>
    <t>3.32.</t>
  </si>
  <si>
    <t>2.25</t>
  </si>
  <si>
    <t>Строительство ливневой канализации по ул. Чапаева от ул. Советской до ул. Луначарского</t>
  </si>
  <si>
    <t>Строительство ливневой канализации по ул. Кирпичная от ул. Октябрьской до ул. Коммунальной</t>
  </si>
  <si>
    <t>Ю.А.Шашко</t>
  </si>
  <si>
    <t>Строительство ливневой канализации по ул. Чапаева от ул. Советской до ул. Луначарского в ст. Динской</t>
  </si>
  <si>
    <t>Строительство ливневой канализации по ул.Кирпичная от дома № 65 до существующего канала, в ст.Динской</t>
  </si>
  <si>
    <t xml:space="preserve">Исполняющий обязанности заместителя главы администрации по архитектуре, градостроительству, ЖКХ, транспорту и связи    </t>
  </si>
  <si>
    <t>1.18</t>
  </si>
  <si>
    <t>4.4</t>
  </si>
  <si>
    <t>на водозаборе по ул. Тенистой</t>
  </si>
  <si>
    <t>5.0</t>
  </si>
  <si>
    <t>Техническое обслуживание:</t>
  </si>
  <si>
    <t>5.1</t>
  </si>
  <si>
    <t>тампонаж скважины № 8</t>
  </si>
  <si>
    <t>Бурение скважины</t>
  </si>
  <si>
    <t>1.19</t>
  </si>
  <si>
    <t>1.20</t>
  </si>
  <si>
    <t>1.21</t>
  </si>
  <si>
    <t xml:space="preserve">Строительство водопроводной сети по ул. Хлеборобной от ул. Октябрьской до ул. Красной </t>
  </si>
  <si>
    <t>2.26</t>
  </si>
  <si>
    <t>Строительство ливневой канализации по ул. Тельмана, район консервного завода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</si>
</sst>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2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1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1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82" fontId="2" fillId="0" borderId="10" xfId="0" applyNumberFormat="1" applyFont="1" applyFill="1" applyBorder="1" applyAlignment="1">
      <alignment horizontal="left" vertical="center" wrapText="1"/>
    </xf>
    <xf numFmtId="182" fontId="1" fillId="0" borderId="10" xfId="0" applyNumberFormat="1" applyFont="1" applyFill="1" applyBorder="1" applyAlignment="1">
      <alignment horizontal="center" vertical="center" wrapText="1"/>
    </xf>
    <xf numFmtId="182" fontId="2" fillId="0" borderId="10" xfId="0" applyNumberFormat="1" applyFont="1" applyFill="1" applyBorder="1" applyAlignment="1">
      <alignment horizontal="center" vertical="center"/>
    </xf>
    <xf numFmtId="182" fontId="1" fillId="0" borderId="10" xfId="0" applyNumberFormat="1" applyFont="1" applyFill="1" applyBorder="1" applyAlignment="1">
      <alignment horizontal="center" vertical="center"/>
    </xf>
    <xf numFmtId="182" fontId="1" fillId="0" borderId="10" xfId="0" applyNumberFormat="1" applyFont="1" applyFill="1" applyBorder="1" applyAlignment="1">
      <alignment horizontal="left" vertical="center" wrapText="1"/>
    </xf>
    <xf numFmtId="182" fontId="3" fillId="0" borderId="10" xfId="0" applyNumberFormat="1" applyFont="1" applyFill="1" applyBorder="1" applyAlignment="1">
      <alignment vertical="center" wrapText="1"/>
    </xf>
    <xf numFmtId="182" fontId="1" fillId="0" borderId="10" xfId="0" applyNumberFormat="1" applyFont="1" applyFill="1" applyBorder="1" applyAlignment="1">
      <alignment horizontal="center"/>
    </xf>
    <xf numFmtId="182" fontId="1" fillId="0" borderId="10" xfId="0" applyNumberFormat="1" applyFont="1" applyFill="1" applyBorder="1" applyAlignment="1">
      <alignment/>
    </xf>
    <xf numFmtId="182" fontId="1" fillId="0" borderId="10" xfId="0" applyNumberFormat="1" applyFont="1" applyFill="1" applyBorder="1" applyAlignment="1">
      <alignment vertical="center" wrapText="1" shrinkToFit="1"/>
    </xf>
    <xf numFmtId="182" fontId="2" fillId="0" borderId="10" xfId="0" applyNumberFormat="1" applyFont="1" applyFill="1" applyBorder="1" applyAlignment="1">
      <alignment horizontal="center" vertical="center" wrapText="1"/>
    </xf>
    <xf numFmtId="182" fontId="3" fillId="0" borderId="10" xfId="0" applyNumberFormat="1" applyFont="1" applyFill="1" applyBorder="1" applyAlignment="1">
      <alignment horizontal="left" vertical="center" wrapText="1"/>
    </xf>
    <xf numFmtId="182" fontId="1" fillId="0" borderId="10" xfId="0" applyNumberFormat="1" applyFont="1" applyFill="1" applyBorder="1" applyAlignment="1">
      <alignment wrapText="1"/>
    </xf>
    <xf numFmtId="182" fontId="2" fillId="0" borderId="1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 wrapText="1" shrinkToFit="1"/>
    </xf>
    <xf numFmtId="182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82" fontId="1" fillId="0" borderId="10" xfId="0" applyNumberFormat="1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182" fontId="2" fillId="0" borderId="0" xfId="0" applyNumberFormat="1" applyFont="1" applyFill="1" applyBorder="1" applyAlignment="1">
      <alignment horizontal="center"/>
    </xf>
    <xf numFmtId="0" fontId="1" fillId="7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Alignment="1">
      <alignment horizontal="left" wrapText="1"/>
    </xf>
    <xf numFmtId="182" fontId="2" fillId="0" borderId="0" xfId="0" applyNumberFormat="1" applyFont="1" applyFill="1" applyBorder="1" applyAlignment="1">
      <alignment horizontal="left" vertical="center" wrapText="1"/>
    </xf>
    <xf numFmtId="182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49" fontId="1" fillId="24" borderId="10" xfId="0" applyNumberFormat="1" applyFont="1" applyFill="1" applyBorder="1" applyAlignment="1">
      <alignment horizontal="center"/>
    </xf>
    <xf numFmtId="182" fontId="1" fillId="24" borderId="10" xfId="0" applyNumberFormat="1" applyFont="1" applyFill="1" applyBorder="1" applyAlignment="1">
      <alignment vertical="center" wrapText="1" shrinkToFit="1"/>
    </xf>
    <xf numFmtId="182" fontId="1" fillId="24" borderId="10" xfId="0" applyNumberFormat="1" applyFont="1" applyFill="1" applyBorder="1" applyAlignment="1">
      <alignment horizontal="center" vertical="center" wrapText="1"/>
    </xf>
    <xf numFmtId="182" fontId="1" fillId="24" borderId="10" xfId="0" applyNumberFormat="1" applyFont="1" applyFill="1" applyBorder="1" applyAlignment="1">
      <alignment horizontal="center" vertical="center"/>
    </xf>
    <xf numFmtId="49" fontId="1" fillId="24" borderId="10" xfId="0" applyNumberFormat="1" applyFont="1" applyFill="1" applyBorder="1" applyAlignment="1">
      <alignment horizontal="center" vertical="center"/>
    </xf>
    <xf numFmtId="182" fontId="3" fillId="24" borderId="10" xfId="0" applyNumberFormat="1" applyFont="1" applyFill="1" applyBorder="1" applyAlignment="1">
      <alignment/>
    </xf>
    <xf numFmtId="49" fontId="2" fillId="24" borderId="10" xfId="0" applyNumberFormat="1" applyFont="1" applyFill="1" applyBorder="1" applyAlignment="1">
      <alignment horizontal="center" vertical="center"/>
    </xf>
    <xf numFmtId="182" fontId="12" fillId="24" borderId="10" xfId="0" applyNumberFormat="1" applyFont="1" applyFill="1" applyBorder="1" applyAlignment="1">
      <alignment/>
    </xf>
    <xf numFmtId="182" fontId="2" fillId="24" borderId="10" xfId="0" applyNumberFormat="1" applyFont="1" applyFill="1" applyBorder="1" applyAlignment="1">
      <alignment horizontal="center" vertical="center" wrapText="1"/>
    </xf>
    <xf numFmtId="182" fontId="2" fillId="24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182" fontId="1" fillId="0" borderId="10" xfId="0" applyNumberFormat="1" applyFont="1" applyFill="1" applyBorder="1" applyAlignment="1">
      <alignment horizontal="left" vertical="center" wrapText="1"/>
    </xf>
    <xf numFmtId="182" fontId="1" fillId="0" borderId="10" xfId="0" applyNumberFormat="1" applyFont="1" applyFill="1" applyBorder="1" applyAlignment="1">
      <alignment horizontal="center" vertical="center" wrapText="1"/>
    </xf>
    <xf numFmtId="182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182" fontId="3" fillId="0" borderId="10" xfId="0" applyNumberFormat="1" applyFont="1" applyFill="1" applyBorder="1" applyAlignment="1">
      <alignment/>
    </xf>
    <xf numFmtId="182" fontId="2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115</xdr:row>
      <xdr:rowOff>371475</xdr:rowOff>
    </xdr:from>
    <xdr:to>
      <xdr:col>5</xdr:col>
      <xdr:colOff>238125</xdr:colOff>
      <xdr:row>116</xdr:row>
      <xdr:rowOff>38100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rcRect t="37425"/>
        <a:stretch>
          <a:fillRect/>
        </a:stretch>
      </xdr:blipFill>
      <xdr:spPr>
        <a:xfrm>
          <a:off x="4133850" y="41824275"/>
          <a:ext cx="8572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7"/>
  <sheetViews>
    <sheetView tabSelected="1" view="pageBreakPreview" zoomScaleNormal="75" zoomScaleSheetLayoutView="100" zoomScalePageLayoutView="0" workbookViewId="0" topLeftCell="A1">
      <selection activeCell="G118" sqref="G118"/>
    </sheetView>
  </sheetViews>
  <sheetFormatPr defaultColWidth="9.140625" defaultRowHeight="12.75"/>
  <cols>
    <col min="1" max="1" width="5.7109375" style="3" customWidth="1"/>
    <col min="2" max="2" width="34.7109375" style="8" customWidth="1"/>
    <col min="3" max="3" width="10.57421875" style="3" customWidth="1"/>
    <col min="4" max="5" width="10.140625" style="1" customWidth="1"/>
    <col min="6" max="6" width="9.28125" style="15" bestFit="1" customWidth="1"/>
    <col min="7" max="7" width="9.421875" style="1" bestFit="1" customWidth="1"/>
    <col min="8" max="8" width="9.7109375" style="1" customWidth="1"/>
    <col min="9" max="10" width="9.28125" style="1" bestFit="1" customWidth="1"/>
    <col min="11" max="11" width="16.8515625" style="3" customWidth="1"/>
    <col min="12" max="16384" width="9.140625" style="1" customWidth="1"/>
  </cols>
  <sheetData>
    <row r="1" spans="7:11" ht="27" customHeight="1">
      <c r="G1" s="41"/>
      <c r="H1" s="74" t="s">
        <v>74</v>
      </c>
      <c r="I1" s="74"/>
      <c r="J1" s="74"/>
      <c r="K1" s="41"/>
    </row>
    <row r="2" spans="7:11" ht="27" customHeight="1">
      <c r="G2" s="74" t="s">
        <v>166</v>
      </c>
      <c r="H2" s="74"/>
      <c r="I2" s="74"/>
      <c r="J2" s="74"/>
      <c r="K2" s="74"/>
    </row>
    <row r="3" spans="5:11" ht="27" customHeight="1">
      <c r="E3" s="1" t="s">
        <v>170</v>
      </c>
      <c r="G3" s="75" t="s">
        <v>164</v>
      </c>
      <c r="H3" s="75"/>
      <c r="I3" s="75"/>
      <c r="J3" s="75"/>
      <c r="K3" s="75"/>
    </row>
    <row r="4" spans="7:11" ht="14.25" customHeight="1">
      <c r="G4" s="74" t="s">
        <v>76</v>
      </c>
      <c r="H4" s="74"/>
      <c r="I4" s="74"/>
      <c r="J4" s="74"/>
      <c r="K4" s="74"/>
    </row>
    <row r="5" spans="7:11" ht="12.75" customHeight="1">
      <c r="G5" s="74" t="s">
        <v>77</v>
      </c>
      <c r="H5" s="74"/>
      <c r="I5" s="74"/>
      <c r="J5" s="74"/>
      <c r="K5" s="74"/>
    </row>
    <row r="6" spans="7:11" ht="12.75" customHeight="1">
      <c r="G6" s="41"/>
      <c r="H6" s="41"/>
      <c r="I6" s="41"/>
      <c r="J6" s="41"/>
      <c r="K6" s="41"/>
    </row>
    <row r="7" spans="7:11" ht="12.75" customHeight="1">
      <c r="G7" s="41"/>
      <c r="H7" s="41"/>
      <c r="I7" s="41"/>
      <c r="J7" s="41"/>
      <c r="K7" s="41"/>
    </row>
    <row r="8" spans="2:11" ht="54.75" customHeight="1">
      <c r="B8" s="76" t="s">
        <v>165</v>
      </c>
      <c r="C8" s="76"/>
      <c r="D8" s="76"/>
      <c r="E8" s="76"/>
      <c r="F8" s="76"/>
      <c r="G8" s="76"/>
      <c r="H8" s="76"/>
      <c r="I8" s="76"/>
      <c r="J8" s="76"/>
      <c r="K8" s="8"/>
    </row>
    <row r="9" ht="12" customHeight="1"/>
    <row r="10" spans="1:11" ht="27" customHeight="1">
      <c r="A10" s="73" t="s">
        <v>0</v>
      </c>
      <c r="B10" s="73" t="s">
        <v>1</v>
      </c>
      <c r="C10" s="73" t="s">
        <v>2</v>
      </c>
      <c r="D10" s="73" t="s">
        <v>3</v>
      </c>
      <c r="E10" s="73" t="s">
        <v>4</v>
      </c>
      <c r="F10" s="73"/>
      <c r="G10" s="73"/>
      <c r="H10" s="73"/>
      <c r="I10" s="73"/>
      <c r="J10" s="73"/>
      <c r="K10" s="73" t="s">
        <v>5</v>
      </c>
    </row>
    <row r="11" spans="1:11" ht="27" customHeight="1">
      <c r="A11" s="73"/>
      <c r="B11" s="73"/>
      <c r="C11" s="73"/>
      <c r="D11" s="73"/>
      <c r="E11" s="4" t="s">
        <v>6</v>
      </c>
      <c r="F11" s="16" t="s">
        <v>7</v>
      </c>
      <c r="G11" s="4" t="s">
        <v>8</v>
      </c>
      <c r="H11" s="5" t="s">
        <v>27</v>
      </c>
      <c r="I11" s="5" t="s">
        <v>26</v>
      </c>
      <c r="J11" s="5" t="s">
        <v>25</v>
      </c>
      <c r="K11" s="73"/>
    </row>
    <row r="12" spans="1:11" ht="15.75" customHeight="1">
      <c r="A12" s="4">
        <v>1</v>
      </c>
      <c r="B12" s="16">
        <v>2</v>
      </c>
      <c r="C12" s="16">
        <v>3</v>
      </c>
      <c r="D12" s="17">
        <v>4</v>
      </c>
      <c r="E12" s="17">
        <v>5</v>
      </c>
      <c r="F12" s="17">
        <v>6</v>
      </c>
      <c r="G12" s="17">
        <v>7</v>
      </c>
      <c r="H12" s="43">
        <v>8</v>
      </c>
      <c r="I12" s="43">
        <v>9</v>
      </c>
      <c r="J12" s="43">
        <v>10</v>
      </c>
      <c r="K12" s="16">
        <v>11</v>
      </c>
    </row>
    <row r="13" spans="1:12" ht="27" customHeight="1">
      <c r="A13" s="5">
        <v>1</v>
      </c>
      <c r="B13" s="20" t="s">
        <v>9</v>
      </c>
      <c r="C13" s="21"/>
      <c r="D13" s="22">
        <f>SUM(D15:D36)</f>
        <v>4630.200000000001</v>
      </c>
      <c r="E13" s="22">
        <f aca="true" t="shared" si="0" ref="E13:J13">SUM(E15:E36)</f>
        <v>351.2</v>
      </c>
      <c r="F13" s="22">
        <f t="shared" si="0"/>
        <v>271.9</v>
      </c>
      <c r="G13" s="22">
        <f t="shared" si="0"/>
        <v>393.6</v>
      </c>
      <c r="H13" s="22">
        <f t="shared" si="0"/>
        <v>1527.5</v>
      </c>
      <c r="I13" s="22">
        <f>SUM(I15:I36)</f>
        <v>2350</v>
      </c>
      <c r="J13" s="22">
        <f t="shared" si="0"/>
        <v>100</v>
      </c>
      <c r="K13" s="23">
        <f>SUM(E13:J13)</f>
        <v>4994.2</v>
      </c>
      <c r="L13" s="15"/>
    </row>
    <row r="14" spans="1:11" ht="15" customHeight="1">
      <c r="A14" s="5"/>
      <c r="B14" s="72" t="s">
        <v>89</v>
      </c>
      <c r="C14" s="72"/>
      <c r="D14" s="72"/>
      <c r="E14" s="72"/>
      <c r="F14" s="72"/>
      <c r="G14" s="72"/>
      <c r="H14" s="72"/>
      <c r="I14" s="72"/>
      <c r="J14" s="72"/>
      <c r="K14" s="72"/>
    </row>
    <row r="15" spans="1:11" ht="51" customHeight="1">
      <c r="A15" s="13" t="s">
        <v>29</v>
      </c>
      <c r="B15" s="24" t="s">
        <v>78</v>
      </c>
      <c r="C15" s="21" t="s">
        <v>10</v>
      </c>
      <c r="D15" s="23">
        <f>SUM(E15:J15)</f>
        <v>350</v>
      </c>
      <c r="E15" s="23" t="s">
        <v>21</v>
      </c>
      <c r="F15" s="23"/>
      <c r="G15" s="23"/>
      <c r="H15" s="15"/>
      <c r="I15" s="23">
        <v>350</v>
      </c>
      <c r="J15" s="23"/>
      <c r="K15" s="21" t="s">
        <v>28</v>
      </c>
    </row>
    <row r="16" spans="1:11" ht="27" customHeight="1">
      <c r="A16" s="13" t="s">
        <v>83</v>
      </c>
      <c r="B16" s="25" t="s">
        <v>11</v>
      </c>
      <c r="C16" s="21" t="s">
        <v>75</v>
      </c>
      <c r="D16" s="23">
        <f aca="true" t="shared" si="1" ref="D16:D36">SUM(E16:J16)</f>
        <v>300</v>
      </c>
      <c r="E16" s="23">
        <v>300</v>
      </c>
      <c r="F16" s="23"/>
      <c r="G16" s="23"/>
      <c r="H16" s="23"/>
      <c r="I16" s="23"/>
      <c r="J16" s="23"/>
      <c r="K16" s="21" t="s">
        <v>75</v>
      </c>
    </row>
    <row r="17" spans="1:11" ht="27" customHeight="1">
      <c r="A17" s="13" t="s">
        <v>30</v>
      </c>
      <c r="B17" s="24" t="s">
        <v>136</v>
      </c>
      <c r="C17" s="21" t="s">
        <v>75</v>
      </c>
      <c r="D17" s="23">
        <f>SUM(E17:J17)</f>
        <v>347.3</v>
      </c>
      <c r="E17" s="23">
        <v>39.9</v>
      </c>
      <c r="F17" s="23">
        <v>93.4</v>
      </c>
      <c r="G17" s="23">
        <v>64</v>
      </c>
      <c r="H17" s="23">
        <v>50</v>
      </c>
      <c r="I17" s="23">
        <v>100</v>
      </c>
      <c r="J17" s="23"/>
      <c r="K17" s="21" t="s">
        <v>75</v>
      </c>
    </row>
    <row r="18" spans="1:11" ht="27" customHeight="1">
      <c r="A18" s="13" t="s">
        <v>31</v>
      </c>
      <c r="B18" s="24" t="s">
        <v>88</v>
      </c>
      <c r="C18" s="21" t="s">
        <v>75</v>
      </c>
      <c r="D18" s="23">
        <f t="shared" si="1"/>
        <v>11.3</v>
      </c>
      <c r="E18" s="23">
        <v>11.3</v>
      </c>
      <c r="F18" s="23"/>
      <c r="G18" s="23"/>
      <c r="H18" s="23"/>
      <c r="I18" s="23"/>
      <c r="J18" s="23"/>
      <c r="K18" s="21" t="s">
        <v>75</v>
      </c>
    </row>
    <row r="19" spans="1:11" ht="27" customHeight="1">
      <c r="A19" s="13" t="s">
        <v>84</v>
      </c>
      <c r="B19" s="25" t="s">
        <v>13</v>
      </c>
      <c r="C19" s="21" t="s">
        <v>75</v>
      </c>
      <c r="D19" s="23">
        <f t="shared" si="1"/>
        <v>300</v>
      </c>
      <c r="E19" s="23"/>
      <c r="F19" s="26"/>
      <c r="G19" s="42"/>
      <c r="H19" s="42"/>
      <c r="I19" s="23">
        <v>300</v>
      </c>
      <c r="J19" s="23" t="s">
        <v>21</v>
      </c>
      <c r="K19" s="21" t="s">
        <v>75</v>
      </c>
    </row>
    <row r="20" spans="1:11" ht="27" customHeight="1">
      <c r="A20" s="13" t="s">
        <v>85</v>
      </c>
      <c r="B20" s="24" t="s">
        <v>14</v>
      </c>
      <c r="C20" s="21" t="s">
        <v>75</v>
      </c>
      <c r="D20" s="23">
        <f t="shared" si="1"/>
        <v>300</v>
      </c>
      <c r="E20" s="23"/>
      <c r="F20" s="26"/>
      <c r="G20" s="42"/>
      <c r="H20" s="42"/>
      <c r="I20" s="23">
        <v>300</v>
      </c>
      <c r="J20" s="23"/>
      <c r="K20" s="21" t="s">
        <v>75</v>
      </c>
    </row>
    <row r="21" spans="1:11" ht="27" customHeight="1">
      <c r="A21" s="13" t="s">
        <v>86</v>
      </c>
      <c r="B21" s="24" t="s">
        <v>16</v>
      </c>
      <c r="C21" s="21" t="s">
        <v>75</v>
      </c>
      <c r="D21" s="23">
        <f t="shared" si="1"/>
        <v>250</v>
      </c>
      <c r="E21" s="23"/>
      <c r="F21" s="23"/>
      <c r="G21" s="42"/>
      <c r="H21" s="42"/>
      <c r="I21" s="23">
        <v>250</v>
      </c>
      <c r="J21" s="23"/>
      <c r="K21" s="21" t="s">
        <v>75</v>
      </c>
    </row>
    <row r="22" spans="1:11" ht="51" customHeight="1">
      <c r="A22" s="13" t="s">
        <v>130</v>
      </c>
      <c r="B22" s="24" t="s">
        <v>93</v>
      </c>
      <c r="C22" s="21" t="s">
        <v>75</v>
      </c>
      <c r="D22" s="23">
        <f t="shared" si="1"/>
        <v>763.7</v>
      </c>
      <c r="E22" s="23"/>
      <c r="F22" s="23" t="s">
        <v>21</v>
      </c>
      <c r="G22" s="42"/>
      <c r="H22" s="23">
        <v>763.7</v>
      </c>
      <c r="I22" s="23"/>
      <c r="J22" s="23"/>
      <c r="K22" s="21" t="s">
        <v>75</v>
      </c>
    </row>
    <row r="23" spans="1:11" ht="51" customHeight="1">
      <c r="A23" s="13" t="s">
        <v>131</v>
      </c>
      <c r="B23" s="24" t="s">
        <v>35</v>
      </c>
      <c r="C23" s="21" t="s">
        <v>75</v>
      </c>
      <c r="D23" s="23">
        <f t="shared" si="1"/>
        <v>150</v>
      </c>
      <c r="E23" s="23"/>
      <c r="F23" s="23"/>
      <c r="G23" s="23"/>
      <c r="H23" s="15"/>
      <c r="I23" s="21">
        <v>150</v>
      </c>
      <c r="J23" s="23"/>
      <c r="K23" s="21" t="s">
        <v>75</v>
      </c>
    </row>
    <row r="24" spans="1:11" ht="38.25" customHeight="1">
      <c r="A24" s="13" t="s">
        <v>87</v>
      </c>
      <c r="B24" s="24" t="s">
        <v>22</v>
      </c>
      <c r="C24" s="21" t="s">
        <v>75</v>
      </c>
      <c r="D24" s="23">
        <f t="shared" si="1"/>
        <v>300</v>
      </c>
      <c r="E24" s="23"/>
      <c r="F24" s="23"/>
      <c r="G24" s="23"/>
      <c r="H24" s="23"/>
      <c r="I24" s="21">
        <v>300</v>
      </c>
      <c r="J24" s="23"/>
      <c r="K24" s="21" t="s">
        <v>75</v>
      </c>
    </row>
    <row r="25" spans="1:11" ht="27" customHeight="1">
      <c r="A25" s="13" t="s">
        <v>32</v>
      </c>
      <c r="B25" s="24" t="s">
        <v>104</v>
      </c>
      <c r="C25" s="21" t="s">
        <v>75</v>
      </c>
      <c r="D25" s="23">
        <f>SUM(F25:J25)</f>
        <v>99.4</v>
      </c>
      <c r="E25" s="27"/>
      <c r="F25" s="23">
        <v>99.4</v>
      </c>
      <c r="G25" s="23"/>
      <c r="H25" s="23"/>
      <c r="I25" s="21"/>
      <c r="J25" s="23"/>
      <c r="K25" s="21" t="s">
        <v>75</v>
      </c>
    </row>
    <row r="26" spans="1:11" ht="64.5" customHeight="1">
      <c r="A26" s="13" t="s">
        <v>33</v>
      </c>
      <c r="B26" s="24" t="s">
        <v>171</v>
      </c>
      <c r="C26" s="21" t="s">
        <v>75</v>
      </c>
      <c r="D26" s="23">
        <f>SUM(F26:J26)</f>
        <v>497.5</v>
      </c>
      <c r="E26" s="27"/>
      <c r="F26" s="23"/>
      <c r="G26" s="23">
        <v>297.5</v>
      </c>
      <c r="H26" s="23">
        <v>200</v>
      </c>
      <c r="I26" s="21"/>
      <c r="J26" s="23"/>
      <c r="K26" s="21" t="s">
        <v>75</v>
      </c>
    </row>
    <row r="27" spans="1:11" ht="51" customHeight="1">
      <c r="A27" s="13" t="s">
        <v>94</v>
      </c>
      <c r="B27" s="24" t="s">
        <v>135</v>
      </c>
      <c r="C27" s="21" t="s">
        <v>75</v>
      </c>
      <c r="D27" s="23">
        <f>SUM(E27:J27)</f>
        <v>4.1</v>
      </c>
      <c r="E27" s="23"/>
      <c r="F27" s="23">
        <v>4.1</v>
      </c>
      <c r="G27" s="23"/>
      <c r="H27" s="23"/>
      <c r="I27" s="23"/>
      <c r="J27" s="23"/>
      <c r="K27" s="21" t="s">
        <v>75</v>
      </c>
    </row>
    <row r="28" spans="1:11" ht="15.75" customHeight="1">
      <c r="A28" s="13" t="s">
        <v>95</v>
      </c>
      <c r="B28" s="24" t="s">
        <v>111</v>
      </c>
      <c r="C28" s="21" t="s">
        <v>75</v>
      </c>
      <c r="D28" s="23">
        <f>SUM(E28:J28)</f>
        <v>157.1</v>
      </c>
      <c r="E28" s="23"/>
      <c r="F28" s="23">
        <v>75</v>
      </c>
      <c r="G28" s="23">
        <v>32.1</v>
      </c>
      <c r="H28" s="23">
        <v>50</v>
      </c>
      <c r="I28" s="23"/>
      <c r="J28" s="23"/>
      <c r="K28" s="21" t="s">
        <v>75</v>
      </c>
    </row>
    <row r="29" spans="1:11" ht="51" customHeight="1">
      <c r="A29" s="13" t="s">
        <v>177</v>
      </c>
      <c r="B29" s="24" t="s">
        <v>204</v>
      </c>
      <c r="C29" s="21" t="s">
        <v>75</v>
      </c>
      <c r="D29" s="23">
        <f>SUM(E29:J29)</f>
        <v>99.8</v>
      </c>
      <c r="E29" s="23"/>
      <c r="F29" s="23"/>
      <c r="G29" s="23"/>
      <c r="H29" s="23">
        <v>99.8</v>
      </c>
      <c r="I29" s="23"/>
      <c r="J29" s="23"/>
      <c r="K29" s="21" t="s">
        <v>75</v>
      </c>
    </row>
    <row r="30" spans="1:11" ht="36.75" customHeight="1">
      <c r="A30" s="13" t="s">
        <v>178</v>
      </c>
      <c r="B30" s="24" t="s">
        <v>190</v>
      </c>
      <c r="C30" s="21"/>
      <c r="D30" s="23"/>
      <c r="E30" s="23"/>
      <c r="F30" s="23"/>
      <c r="G30" s="23"/>
      <c r="H30" s="23">
        <v>156.2</v>
      </c>
      <c r="I30" s="23"/>
      <c r="J30" s="23"/>
      <c r="K30" s="21"/>
    </row>
    <row r="31" spans="1:11" ht="36.75" customHeight="1">
      <c r="A31" s="13" t="s">
        <v>179</v>
      </c>
      <c r="B31" s="24" t="s">
        <v>191</v>
      </c>
      <c r="C31" s="21"/>
      <c r="D31" s="23"/>
      <c r="E31" s="23"/>
      <c r="F31" s="23"/>
      <c r="G31" s="23"/>
      <c r="H31" s="23">
        <v>80.8</v>
      </c>
      <c r="I31" s="23"/>
      <c r="J31" s="23"/>
      <c r="K31" s="21"/>
    </row>
    <row r="32" spans="1:11" ht="18.75" customHeight="1">
      <c r="A32" s="13" t="s">
        <v>193</v>
      </c>
      <c r="B32" s="24" t="s">
        <v>200</v>
      </c>
      <c r="C32" s="21"/>
      <c r="D32" s="23"/>
      <c r="E32" s="23"/>
      <c r="F32" s="23"/>
      <c r="G32" s="23"/>
      <c r="H32" s="23">
        <v>127</v>
      </c>
      <c r="I32" s="23"/>
      <c r="J32" s="23"/>
      <c r="K32" s="21"/>
    </row>
    <row r="33" spans="1:11" ht="18" customHeight="1">
      <c r="A33" s="13" t="s">
        <v>21</v>
      </c>
      <c r="B33" s="72" t="s">
        <v>90</v>
      </c>
      <c r="C33" s="72"/>
      <c r="D33" s="72"/>
      <c r="E33" s="72"/>
      <c r="F33" s="72"/>
      <c r="G33" s="72"/>
      <c r="H33" s="72"/>
      <c r="I33" s="72"/>
      <c r="J33" s="72"/>
      <c r="K33" s="72"/>
    </row>
    <row r="34" spans="1:11" ht="27" customHeight="1">
      <c r="A34" s="13" t="s">
        <v>201</v>
      </c>
      <c r="B34" s="24" t="s">
        <v>12</v>
      </c>
      <c r="C34" s="21" t="s">
        <v>75</v>
      </c>
      <c r="D34" s="23">
        <f t="shared" si="1"/>
        <v>500</v>
      </c>
      <c r="E34" s="23"/>
      <c r="F34" s="26"/>
      <c r="G34" s="42"/>
      <c r="H34" s="42"/>
      <c r="I34" s="23">
        <v>500</v>
      </c>
      <c r="J34" s="23"/>
      <c r="K34" s="21"/>
    </row>
    <row r="35" spans="1:11" ht="27" customHeight="1">
      <c r="A35" s="13" t="s">
        <v>202</v>
      </c>
      <c r="B35" s="24" t="s">
        <v>23</v>
      </c>
      <c r="C35" s="21" t="s">
        <v>75</v>
      </c>
      <c r="D35" s="23">
        <f t="shared" si="1"/>
        <v>100</v>
      </c>
      <c r="E35" s="23"/>
      <c r="F35" s="23"/>
      <c r="G35" s="23"/>
      <c r="H35" s="23"/>
      <c r="I35" s="21">
        <v>100</v>
      </c>
      <c r="J35" s="23"/>
      <c r="K35" s="21" t="s">
        <v>75</v>
      </c>
    </row>
    <row r="36" spans="1:11" ht="27" customHeight="1">
      <c r="A36" s="13" t="s">
        <v>203</v>
      </c>
      <c r="B36" s="24" t="s">
        <v>91</v>
      </c>
      <c r="C36" s="21" t="s">
        <v>75</v>
      </c>
      <c r="D36" s="23">
        <f t="shared" si="1"/>
        <v>100</v>
      </c>
      <c r="E36" s="23"/>
      <c r="F36" s="23"/>
      <c r="G36" s="23"/>
      <c r="H36" s="23"/>
      <c r="I36" s="23"/>
      <c r="J36" s="21">
        <v>100</v>
      </c>
      <c r="K36" s="21" t="s">
        <v>75</v>
      </c>
    </row>
    <row r="37" spans="1:11" ht="27" customHeight="1">
      <c r="A37" s="46" t="s">
        <v>34</v>
      </c>
      <c r="B37" s="20" t="s">
        <v>36</v>
      </c>
      <c r="C37" s="29"/>
      <c r="D37" s="22">
        <f aca="true" t="shared" si="2" ref="D37:J37">SUM(D39:D66)</f>
        <v>36638.399999999994</v>
      </c>
      <c r="E37" s="22">
        <f t="shared" si="2"/>
        <v>2004.4</v>
      </c>
      <c r="F37" s="22">
        <f t="shared" si="2"/>
        <v>907.7</v>
      </c>
      <c r="G37" s="22">
        <f t="shared" si="2"/>
        <v>2711.8</v>
      </c>
      <c r="H37" s="22">
        <f t="shared" si="2"/>
        <v>3800</v>
      </c>
      <c r="I37" s="22">
        <f t="shared" si="2"/>
        <v>17709.2</v>
      </c>
      <c r="J37" s="22">
        <f t="shared" si="2"/>
        <v>9505.300000000001</v>
      </c>
      <c r="K37" s="22">
        <f>SUM(E37:J37)</f>
        <v>36638.4</v>
      </c>
    </row>
    <row r="38" spans="1:11" ht="16.5" customHeight="1">
      <c r="A38" s="46"/>
      <c r="B38" s="72" t="s">
        <v>89</v>
      </c>
      <c r="C38" s="72"/>
      <c r="D38" s="72"/>
      <c r="E38" s="72"/>
      <c r="F38" s="72"/>
      <c r="G38" s="72"/>
      <c r="H38" s="72"/>
      <c r="I38" s="72"/>
      <c r="J38" s="72"/>
      <c r="K38" s="72"/>
    </row>
    <row r="39" spans="1:13" ht="27" customHeight="1">
      <c r="A39" s="13" t="s">
        <v>79</v>
      </c>
      <c r="B39" s="24" t="s">
        <v>80</v>
      </c>
      <c r="C39" s="21" t="s">
        <v>75</v>
      </c>
      <c r="D39" s="23">
        <f>SUM(F39:J39)</f>
        <v>304.8</v>
      </c>
      <c r="E39" s="27"/>
      <c r="F39" s="23">
        <v>304.8</v>
      </c>
      <c r="G39" s="22"/>
      <c r="H39" s="22"/>
      <c r="I39" s="22"/>
      <c r="J39" s="22"/>
      <c r="K39" s="21" t="s">
        <v>75</v>
      </c>
      <c r="L39" s="39" t="s">
        <v>21</v>
      </c>
      <c r="M39" s="39" t="s">
        <v>21</v>
      </c>
    </row>
    <row r="40" spans="1:11" ht="27" customHeight="1">
      <c r="A40" s="13" t="s">
        <v>96</v>
      </c>
      <c r="B40" s="30" t="s">
        <v>114</v>
      </c>
      <c r="C40" s="21" t="s">
        <v>75</v>
      </c>
      <c r="D40" s="23">
        <v>1966.2</v>
      </c>
      <c r="E40" s="23">
        <v>1966.2</v>
      </c>
      <c r="F40" s="23"/>
      <c r="G40" s="23"/>
      <c r="H40" s="23"/>
      <c r="I40" s="23"/>
      <c r="J40" s="23"/>
      <c r="K40" s="21" t="s">
        <v>75</v>
      </c>
    </row>
    <row r="41" spans="1:11" ht="27" customHeight="1">
      <c r="A41" s="13" t="s">
        <v>37</v>
      </c>
      <c r="B41" s="24" t="s">
        <v>115</v>
      </c>
      <c r="C41" s="21" t="s">
        <v>75</v>
      </c>
      <c r="D41" s="23">
        <f>SUM(E41:J41)</f>
        <v>100</v>
      </c>
      <c r="E41" s="23"/>
      <c r="F41" s="23">
        <v>100</v>
      </c>
      <c r="G41" s="23"/>
      <c r="H41" s="23"/>
      <c r="I41" s="23"/>
      <c r="J41" s="23"/>
      <c r="K41" s="21" t="s">
        <v>75</v>
      </c>
    </row>
    <row r="42" spans="1:12" ht="27" customHeight="1">
      <c r="A42" s="13" t="s">
        <v>38</v>
      </c>
      <c r="B42" s="30" t="s">
        <v>13</v>
      </c>
      <c r="C42" s="21" t="s">
        <v>75</v>
      </c>
      <c r="D42" s="23">
        <v>1640.5</v>
      </c>
      <c r="E42" s="23"/>
      <c r="F42" s="26"/>
      <c r="G42" s="26"/>
      <c r="H42" s="23"/>
      <c r="I42" s="23"/>
      <c r="J42" s="23">
        <v>1640.5</v>
      </c>
      <c r="K42" s="21" t="s">
        <v>75</v>
      </c>
      <c r="L42" s="14" t="s">
        <v>21</v>
      </c>
    </row>
    <row r="43" spans="1:12" ht="37.5" customHeight="1">
      <c r="A43" s="13" t="s">
        <v>44</v>
      </c>
      <c r="B43" s="24" t="s">
        <v>92</v>
      </c>
      <c r="C43" s="21" t="s">
        <v>75</v>
      </c>
      <c r="D43" s="23">
        <f aca="true" t="shared" si="3" ref="D43:D48">SUM(E43:J43)</f>
        <v>1645.95</v>
      </c>
      <c r="E43" s="23"/>
      <c r="F43" s="23"/>
      <c r="G43" s="42"/>
      <c r="H43" s="42"/>
      <c r="I43" s="23">
        <v>1645.95</v>
      </c>
      <c r="J43" s="23"/>
      <c r="K43" s="21" t="s">
        <v>75</v>
      </c>
      <c r="L43" s="12" t="s">
        <v>21</v>
      </c>
    </row>
    <row r="44" spans="1:12" ht="42" customHeight="1">
      <c r="A44" s="13" t="s">
        <v>45</v>
      </c>
      <c r="B44" s="24" t="s">
        <v>39</v>
      </c>
      <c r="C44" s="21" t="s">
        <v>75</v>
      </c>
      <c r="D44" s="23">
        <f t="shared" si="3"/>
        <v>1158</v>
      </c>
      <c r="E44" s="23"/>
      <c r="F44" s="26"/>
      <c r="G44" s="42"/>
      <c r="H44" s="42"/>
      <c r="I44" s="23">
        <v>1158</v>
      </c>
      <c r="J44" s="23"/>
      <c r="K44" s="21" t="s">
        <v>75</v>
      </c>
      <c r="L44" s="12" t="s">
        <v>21</v>
      </c>
    </row>
    <row r="45" spans="1:12" ht="36" customHeight="1">
      <c r="A45" s="13" t="s">
        <v>46</v>
      </c>
      <c r="B45" s="24" t="s">
        <v>40</v>
      </c>
      <c r="C45" s="21" t="s">
        <v>75</v>
      </c>
      <c r="D45" s="23">
        <f t="shared" si="3"/>
        <v>1338.5</v>
      </c>
      <c r="E45" s="23"/>
      <c r="G45" s="23">
        <v>1338.5</v>
      </c>
      <c r="H45" s="23"/>
      <c r="I45" s="23"/>
      <c r="J45" s="23"/>
      <c r="K45" s="21" t="s">
        <v>75</v>
      </c>
      <c r="L45" s="12" t="s">
        <v>21</v>
      </c>
    </row>
    <row r="46" spans="1:11" ht="27" customHeight="1">
      <c r="A46" s="13" t="s">
        <v>47</v>
      </c>
      <c r="B46" s="24" t="s">
        <v>14</v>
      </c>
      <c r="C46" s="21" t="s">
        <v>75</v>
      </c>
      <c r="D46" s="23">
        <f t="shared" si="3"/>
        <v>1013.25</v>
      </c>
      <c r="E46" s="23"/>
      <c r="F46" s="23"/>
      <c r="G46" s="42"/>
      <c r="H46" s="42"/>
      <c r="I46" s="23">
        <v>1013.25</v>
      </c>
      <c r="J46" s="23"/>
      <c r="K46" s="21" t="s">
        <v>75</v>
      </c>
    </row>
    <row r="47" spans="1:11" ht="27" customHeight="1">
      <c r="A47" s="13" t="s">
        <v>48</v>
      </c>
      <c r="B47" s="24" t="s">
        <v>16</v>
      </c>
      <c r="C47" s="21" t="s">
        <v>75</v>
      </c>
      <c r="D47" s="23">
        <f t="shared" si="3"/>
        <v>965</v>
      </c>
      <c r="E47" s="23"/>
      <c r="F47" s="23"/>
      <c r="G47" s="42"/>
      <c r="H47" s="42"/>
      <c r="I47" s="23">
        <v>965</v>
      </c>
      <c r="J47" s="23"/>
      <c r="K47" s="21" t="s">
        <v>75</v>
      </c>
    </row>
    <row r="48" spans="1:11" ht="27" customHeight="1">
      <c r="A48" s="13" t="s">
        <v>49</v>
      </c>
      <c r="B48" s="24" t="s">
        <v>15</v>
      </c>
      <c r="C48" s="21" t="s">
        <v>75</v>
      </c>
      <c r="D48" s="23">
        <f t="shared" si="3"/>
        <v>7237.5</v>
      </c>
      <c r="E48" s="23" t="s">
        <v>21</v>
      </c>
      <c r="F48" s="23" t="s">
        <v>21</v>
      </c>
      <c r="G48" s="23" t="s">
        <v>21</v>
      </c>
      <c r="H48" s="23" t="s">
        <v>21</v>
      </c>
      <c r="I48" s="23">
        <v>4342.5</v>
      </c>
      <c r="J48" s="23">
        <v>2895</v>
      </c>
      <c r="K48" s="21" t="s">
        <v>75</v>
      </c>
    </row>
    <row r="49" spans="1:11" ht="27" customHeight="1">
      <c r="A49" s="13" t="s">
        <v>50</v>
      </c>
      <c r="B49" s="24" t="s">
        <v>17</v>
      </c>
      <c r="C49" s="21" t="s">
        <v>75</v>
      </c>
      <c r="D49" s="21">
        <v>530.75</v>
      </c>
      <c r="E49" s="23"/>
      <c r="F49" s="23"/>
      <c r="G49" s="42"/>
      <c r="H49" s="42"/>
      <c r="I49" s="23">
        <v>530.75</v>
      </c>
      <c r="J49" s="23"/>
      <c r="K49" s="21" t="s">
        <v>75</v>
      </c>
    </row>
    <row r="50" spans="1:11" ht="27" customHeight="1">
      <c r="A50" s="13" t="s">
        <v>51</v>
      </c>
      <c r="B50" s="24" t="s">
        <v>18</v>
      </c>
      <c r="C50" s="21" t="s">
        <v>75</v>
      </c>
      <c r="D50" s="21">
        <v>530.75</v>
      </c>
      <c r="E50" s="23"/>
      <c r="F50" s="23"/>
      <c r="G50" s="42"/>
      <c r="H50" s="42"/>
      <c r="I50" s="23">
        <v>530.75</v>
      </c>
      <c r="J50" s="23"/>
      <c r="K50" s="21" t="s">
        <v>75</v>
      </c>
    </row>
    <row r="51" spans="1:11" ht="27" customHeight="1">
      <c r="A51" s="13" t="s">
        <v>52</v>
      </c>
      <c r="B51" s="24" t="s">
        <v>19</v>
      </c>
      <c r="C51" s="21" t="s">
        <v>75</v>
      </c>
      <c r="D51" s="21">
        <v>1930</v>
      </c>
      <c r="E51" s="23"/>
      <c r="F51" s="23"/>
      <c r="G51" s="26"/>
      <c r="H51" s="23"/>
      <c r="I51" s="23">
        <v>1930</v>
      </c>
      <c r="J51" s="23"/>
      <c r="K51" s="21" t="s">
        <v>75</v>
      </c>
    </row>
    <row r="52" spans="1:11" ht="39.75" customHeight="1">
      <c r="A52" s="13" t="s">
        <v>53</v>
      </c>
      <c r="B52" s="24" t="s">
        <v>20</v>
      </c>
      <c r="C52" s="21" t="s">
        <v>75</v>
      </c>
      <c r="D52" s="21">
        <v>2026.5</v>
      </c>
      <c r="E52" s="23"/>
      <c r="F52" s="23"/>
      <c r="G52" s="42"/>
      <c r="H52" s="42"/>
      <c r="I52" s="23">
        <v>2026.5</v>
      </c>
      <c r="J52" s="23"/>
      <c r="K52" s="21" t="s">
        <v>75</v>
      </c>
    </row>
    <row r="53" spans="1:11" ht="27" customHeight="1">
      <c r="A53" s="13" t="s">
        <v>54</v>
      </c>
      <c r="B53" s="24" t="s">
        <v>41</v>
      </c>
      <c r="C53" s="21" t="s">
        <v>75</v>
      </c>
      <c r="D53" s="21">
        <v>868.5</v>
      </c>
      <c r="E53" s="23"/>
      <c r="F53" s="23"/>
      <c r="G53" s="23"/>
      <c r="H53" s="42"/>
      <c r="I53" s="21">
        <v>868.5</v>
      </c>
      <c r="J53" s="23"/>
      <c r="K53" s="21" t="s">
        <v>75</v>
      </c>
    </row>
    <row r="54" spans="1:11" ht="39" customHeight="1">
      <c r="A54" s="13" t="s">
        <v>55</v>
      </c>
      <c r="B54" s="24" t="s">
        <v>42</v>
      </c>
      <c r="C54" s="21" t="s">
        <v>75</v>
      </c>
      <c r="D54" s="21">
        <f>SUM(E54:J54)</f>
        <v>1873.3</v>
      </c>
      <c r="E54" s="23"/>
      <c r="G54" s="23">
        <v>1373.3</v>
      </c>
      <c r="H54" s="23">
        <v>500</v>
      </c>
      <c r="I54" s="26"/>
      <c r="J54" s="23"/>
      <c r="K54" s="21" t="s">
        <v>75</v>
      </c>
    </row>
    <row r="55" spans="1:11" ht="27" customHeight="1">
      <c r="A55" s="13" t="s">
        <v>64</v>
      </c>
      <c r="B55" s="24" t="s">
        <v>105</v>
      </c>
      <c r="C55" s="21" t="s">
        <v>75</v>
      </c>
      <c r="D55" s="21">
        <f>SUM(E55:J55)</f>
        <v>38.2</v>
      </c>
      <c r="E55" s="23">
        <v>38.2</v>
      </c>
      <c r="F55" s="23"/>
      <c r="G55" s="21"/>
      <c r="H55" s="23"/>
      <c r="I55" s="26"/>
      <c r="J55" s="23"/>
      <c r="K55" s="21" t="s">
        <v>75</v>
      </c>
    </row>
    <row r="56" spans="1:11" ht="39" customHeight="1">
      <c r="A56" s="13" t="s">
        <v>97</v>
      </c>
      <c r="B56" s="24" t="s">
        <v>43</v>
      </c>
      <c r="C56" s="21" t="s">
        <v>75</v>
      </c>
      <c r="D56" s="21">
        <v>3860.1</v>
      </c>
      <c r="E56" s="23"/>
      <c r="F56" s="23"/>
      <c r="G56" s="23"/>
      <c r="H56" s="23">
        <v>0</v>
      </c>
      <c r="I56" s="23">
        <v>2509</v>
      </c>
      <c r="J56" s="21">
        <v>1351.1</v>
      </c>
      <c r="K56" s="21" t="s">
        <v>75</v>
      </c>
    </row>
    <row r="57" spans="1:11" ht="26.25" customHeight="1">
      <c r="A57" s="13" t="s">
        <v>65</v>
      </c>
      <c r="B57" s="24" t="s">
        <v>23</v>
      </c>
      <c r="C57" s="21" t="s">
        <v>75</v>
      </c>
      <c r="D57" s="21">
        <f aca="true" t="shared" si="4" ref="D57:D64">SUM(E57:J57)</f>
        <v>189</v>
      </c>
      <c r="E57" s="23"/>
      <c r="F57" s="23"/>
      <c r="G57" s="23"/>
      <c r="H57" s="23"/>
      <c r="I57" s="21">
        <v>189</v>
      </c>
      <c r="J57" s="23"/>
      <c r="K57" s="21" t="s">
        <v>75</v>
      </c>
    </row>
    <row r="58" spans="1:11" ht="39" customHeight="1">
      <c r="A58" s="13" t="s">
        <v>66</v>
      </c>
      <c r="B58" s="24" t="s">
        <v>22</v>
      </c>
      <c r="C58" s="21" t="s">
        <v>75</v>
      </c>
      <c r="D58" s="21">
        <f t="shared" si="4"/>
        <v>3088</v>
      </c>
      <c r="E58" s="23"/>
      <c r="F58" s="23"/>
      <c r="G58" s="23"/>
      <c r="H58" s="23"/>
      <c r="I58" s="23"/>
      <c r="J58" s="21">
        <v>3088</v>
      </c>
      <c r="K58" s="21" t="s">
        <v>75</v>
      </c>
    </row>
    <row r="59" spans="1:11" ht="39" customHeight="1">
      <c r="A59" s="13" t="s">
        <v>67</v>
      </c>
      <c r="B59" s="24" t="s">
        <v>106</v>
      </c>
      <c r="C59" s="21" t="s">
        <v>75</v>
      </c>
      <c r="D59" s="21">
        <f t="shared" si="4"/>
        <v>274.8</v>
      </c>
      <c r="E59" s="23"/>
      <c r="F59" s="23">
        <v>274.8</v>
      </c>
      <c r="G59" s="23"/>
      <c r="H59" s="23"/>
      <c r="I59" s="23"/>
      <c r="J59" s="21"/>
      <c r="K59" s="21" t="s">
        <v>75</v>
      </c>
    </row>
    <row r="60" spans="1:11" ht="30.75" customHeight="1">
      <c r="A60" s="66" t="s">
        <v>68</v>
      </c>
      <c r="B60" s="67" t="s">
        <v>162</v>
      </c>
      <c r="C60" s="68" t="s">
        <v>75</v>
      </c>
      <c r="D60" s="68">
        <f t="shared" si="4"/>
        <v>773.8</v>
      </c>
      <c r="E60" s="69"/>
      <c r="F60" s="69"/>
      <c r="G60" s="70"/>
      <c r="H60" s="69">
        <v>773.8</v>
      </c>
      <c r="I60" s="23"/>
      <c r="J60" s="21"/>
      <c r="K60" s="21" t="s">
        <v>75</v>
      </c>
    </row>
    <row r="61" spans="1:11" ht="39" customHeight="1">
      <c r="A61" s="13" t="s">
        <v>69</v>
      </c>
      <c r="B61" s="24" t="s">
        <v>119</v>
      </c>
      <c r="C61" s="21" t="s">
        <v>75</v>
      </c>
      <c r="D61" s="21">
        <f t="shared" si="4"/>
        <v>228.1</v>
      </c>
      <c r="E61" s="23"/>
      <c r="F61" s="23">
        <v>228.1</v>
      </c>
      <c r="G61" s="23"/>
      <c r="H61" s="23"/>
      <c r="I61" s="23"/>
      <c r="J61" s="21"/>
      <c r="K61" s="21" t="s">
        <v>75</v>
      </c>
    </row>
    <row r="62" spans="1:11" ht="39" customHeight="1">
      <c r="A62" s="66" t="s">
        <v>107</v>
      </c>
      <c r="B62" s="67" t="s">
        <v>187</v>
      </c>
      <c r="C62" s="68" t="s">
        <v>75</v>
      </c>
      <c r="D62" s="68">
        <f t="shared" si="4"/>
        <v>734</v>
      </c>
      <c r="E62" s="69"/>
      <c r="F62" s="69"/>
      <c r="G62" s="69"/>
      <c r="H62" s="69">
        <v>734</v>
      </c>
      <c r="I62" s="23"/>
      <c r="J62" s="21"/>
      <c r="K62" s="21" t="s">
        <v>75</v>
      </c>
    </row>
    <row r="63" spans="1:11" ht="39" customHeight="1">
      <c r="A63" s="13" t="s">
        <v>186</v>
      </c>
      <c r="B63" s="24" t="s">
        <v>188</v>
      </c>
      <c r="C63" s="21" t="s">
        <v>75</v>
      </c>
      <c r="D63" s="21">
        <f t="shared" si="4"/>
        <v>1000</v>
      </c>
      <c r="E63" s="23"/>
      <c r="F63" s="23"/>
      <c r="G63" s="23"/>
      <c r="H63" s="23">
        <v>1000</v>
      </c>
      <c r="I63" s="23"/>
      <c r="J63" s="21"/>
      <c r="K63" s="21" t="s">
        <v>75</v>
      </c>
    </row>
    <row r="64" spans="1:11" ht="39" customHeight="1">
      <c r="A64" s="66" t="s">
        <v>205</v>
      </c>
      <c r="B64" s="67" t="s">
        <v>206</v>
      </c>
      <c r="C64" s="21" t="s">
        <v>75</v>
      </c>
      <c r="D64" s="68">
        <f t="shared" si="4"/>
        <v>792.2</v>
      </c>
      <c r="E64" s="69"/>
      <c r="F64" s="69"/>
      <c r="G64" s="69"/>
      <c r="H64" s="69">
        <v>792.2</v>
      </c>
      <c r="I64" s="23"/>
      <c r="J64" s="21"/>
      <c r="K64" s="21" t="s">
        <v>75</v>
      </c>
    </row>
    <row r="65" spans="1:11" ht="18.75" customHeight="1">
      <c r="A65" s="13" t="s">
        <v>21</v>
      </c>
      <c r="B65" s="20" t="s">
        <v>90</v>
      </c>
      <c r="C65" s="21"/>
      <c r="D65" s="21"/>
      <c r="E65" s="23"/>
      <c r="F65" s="23"/>
      <c r="G65" s="23"/>
      <c r="H65" s="23"/>
      <c r="I65" s="23"/>
      <c r="J65" s="21"/>
      <c r="K65" s="21"/>
    </row>
    <row r="66" spans="1:11" ht="38.25" customHeight="1">
      <c r="A66" s="13" t="s">
        <v>205</v>
      </c>
      <c r="B66" s="24" t="s">
        <v>24</v>
      </c>
      <c r="C66" s="21" t="s">
        <v>75</v>
      </c>
      <c r="D66" s="21">
        <v>530.7</v>
      </c>
      <c r="E66" s="23"/>
      <c r="F66" s="23"/>
      <c r="G66" s="23"/>
      <c r="H66" s="23"/>
      <c r="I66" s="23"/>
      <c r="J66" s="21">
        <v>530.7</v>
      </c>
      <c r="K66" s="21" t="s">
        <v>75</v>
      </c>
    </row>
    <row r="67" spans="1:11" ht="27" customHeight="1">
      <c r="A67" s="46" t="s">
        <v>132</v>
      </c>
      <c r="B67" s="20" t="s">
        <v>56</v>
      </c>
      <c r="C67" s="21" t="s">
        <v>21</v>
      </c>
      <c r="D67" s="22">
        <f>SUM(D69:D106)</f>
        <v>7585.26</v>
      </c>
      <c r="E67" s="22">
        <f aca="true" t="shared" si="5" ref="E67:J67">SUM(E69:E106)</f>
        <v>523.6</v>
      </c>
      <c r="F67" s="22">
        <f t="shared" si="5"/>
        <v>602.9999999999999</v>
      </c>
      <c r="G67" s="22">
        <f t="shared" si="5"/>
        <v>1071.96</v>
      </c>
      <c r="H67" s="22">
        <f t="shared" si="5"/>
        <v>3259.3</v>
      </c>
      <c r="I67" s="22">
        <f t="shared" si="5"/>
        <v>2127.3999999999996</v>
      </c>
      <c r="J67" s="22">
        <f t="shared" si="5"/>
        <v>0</v>
      </c>
      <c r="K67" s="21">
        <f>SUM(E67:J67)</f>
        <v>7585.26</v>
      </c>
    </row>
    <row r="68" spans="1:11" ht="17.25" customHeight="1">
      <c r="A68" s="46" t="s">
        <v>21</v>
      </c>
      <c r="B68" s="72" t="s">
        <v>89</v>
      </c>
      <c r="C68" s="72"/>
      <c r="D68" s="72"/>
      <c r="E68" s="72"/>
      <c r="F68" s="72"/>
      <c r="G68" s="72"/>
      <c r="H68" s="72"/>
      <c r="I68" s="72"/>
      <c r="J68" s="72"/>
      <c r="K68" s="72"/>
    </row>
    <row r="69" spans="1:11" ht="27" customHeight="1">
      <c r="A69" s="13" t="s">
        <v>70</v>
      </c>
      <c r="B69" s="31" t="s">
        <v>122</v>
      </c>
      <c r="C69" s="21" t="s">
        <v>75</v>
      </c>
      <c r="D69" s="23">
        <f aca="true" t="shared" si="6" ref="D69:D90">SUM(E69:J69)</f>
        <v>238.9</v>
      </c>
      <c r="E69" s="23">
        <v>238.9</v>
      </c>
      <c r="F69" s="26"/>
      <c r="G69" s="23"/>
      <c r="H69" s="23"/>
      <c r="I69" s="23"/>
      <c r="J69" s="23"/>
      <c r="K69" s="21" t="s">
        <v>75</v>
      </c>
    </row>
    <row r="70" spans="1:11" ht="39" customHeight="1">
      <c r="A70" s="13" t="s">
        <v>71</v>
      </c>
      <c r="B70" s="24" t="s">
        <v>57</v>
      </c>
      <c r="C70" s="21" t="s">
        <v>75</v>
      </c>
      <c r="D70" s="23">
        <f t="shared" si="6"/>
        <v>189</v>
      </c>
      <c r="E70" s="23"/>
      <c r="F70" s="26"/>
      <c r="G70" s="42"/>
      <c r="H70" s="42"/>
      <c r="I70" s="23">
        <v>189</v>
      </c>
      <c r="J70" s="23"/>
      <c r="K70" s="21" t="s">
        <v>75</v>
      </c>
    </row>
    <row r="71" spans="1:11" ht="37.5" customHeight="1">
      <c r="A71" s="13" t="s">
        <v>72</v>
      </c>
      <c r="B71" s="24" t="s">
        <v>167</v>
      </c>
      <c r="C71" s="21" t="s">
        <v>75</v>
      </c>
      <c r="D71" s="23">
        <f t="shared" si="6"/>
        <v>54.6</v>
      </c>
      <c r="E71" s="23"/>
      <c r="F71" s="26">
        <v>54.6</v>
      </c>
      <c r="G71" s="23"/>
      <c r="H71" s="23"/>
      <c r="I71" s="23"/>
      <c r="J71" s="23"/>
      <c r="K71" s="21" t="s">
        <v>75</v>
      </c>
    </row>
    <row r="72" spans="1:11" ht="38.25" customHeight="1">
      <c r="A72" s="13" t="s">
        <v>98</v>
      </c>
      <c r="B72" s="24" t="s">
        <v>168</v>
      </c>
      <c r="C72" s="21" t="s">
        <v>75</v>
      </c>
      <c r="D72" s="23">
        <f t="shared" si="6"/>
        <v>92.9</v>
      </c>
      <c r="E72" s="23"/>
      <c r="F72" s="26">
        <v>92.9</v>
      </c>
      <c r="G72" s="23"/>
      <c r="H72" s="23"/>
      <c r="I72" s="23"/>
      <c r="J72" s="23"/>
      <c r="K72" s="21" t="s">
        <v>75</v>
      </c>
    </row>
    <row r="73" spans="1:11" ht="27" customHeight="1">
      <c r="A73" s="13" t="s">
        <v>73</v>
      </c>
      <c r="B73" s="24" t="s">
        <v>123</v>
      </c>
      <c r="C73" s="21" t="s">
        <v>75</v>
      </c>
      <c r="D73" s="23">
        <f t="shared" si="6"/>
        <v>1235</v>
      </c>
      <c r="E73" s="23"/>
      <c r="F73" s="23"/>
      <c r="G73" s="26"/>
      <c r="H73" s="23">
        <v>393.7</v>
      </c>
      <c r="I73" s="23">
        <v>841.3</v>
      </c>
      <c r="J73" s="23"/>
      <c r="K73" s="21" t="s">
        <v>75</v>
      </c>
    </row>
    <row r="74" spans="1:13" ht="43.5" customHeight="1">
      <c r="A74" s="13" t="s">
        <v>99</v>
      </c>
      <c r="B74" s="28" t="s">
        <v>82</v>
      </c>
      <c r="C74" s="21" t="s">
        <v>75</v>
      </c>
      <c r="D74" s="23">
        <f t="shared" si="6"/>
        <v>238.9</v>
      </c>
      <c r="E74" s="23">
        <v>238.9</v>
      </c>
      <c r="F74" s="23"/>
      <c r="G74" s="23"/>
      <c r="H74" s="23"/>
      <c r="I74" s="23"/>
      <c r="J74" s="23"/>
      <c r="K74" s="21" t="s">
        <v>75</v>
      </c>
      <c r="L74" s="38" t="s">
        <v>21</v>
      </c>
      <c r="M74" s="15" t="s">
        <v>21</v>
      </c>
    </row>
    <row r="75" spans="1:13" ht="26.25" customHeight="1">
      <c r="A75" s="13" t="s">
        <v>100</v>
      </c>
      <c r="B75" s="28" t="s">
        <v>103</v>
      </c>
      <c r="C75" s="21" t="s">
        <v>75</v>
      </c>
      <c r="D75" s="23">
        <f t="shared" si="6"/>
        <v>45.8</v>
      </c>
      <c r="E75" s="23">
        <v>45.8</v>
      </c>
      <c r="F75" s="23"/>
      <c r="G75" s="23"/>
      <c r="H75" s="23"/>
      <c r="I75" s="23"/>
      <c r="J75" s="23"/>
      <c r="K75" s="21" t="s">
        <v>75</v>
      </c>
      <c r="L75" s="15"/>
      <c r="M75" s="15"/>
    </row>
    <row r="76" spans="1:13" ht="27" customHeight="1">
      <c r="A76" s="19" t="s">
        <v>133</v>
      </c>
      <c r="B76" s="28" t="s">
        <v>110</v>
      </c>
      <c r="C76" s="21" t="s">
        <v>75</v>
      </c>
      <c r="D76" s="23">
        <f t="shared" si="6"/>
        <v>135.9</v>
      </c>
      <c r="E76" s="23" t="s">
        <v>21</v>
      </c>
      <c r="F76" s="23">
        <v>135.9</v>
      </c>
      <c r="G76" s="23"/>
      <c r="H76" s="23"/>
      <c r="I76" s="23"/>
      <c r="J76" s="23"/>
      <c r="K76" s="21" t="s">
        <v>75</v>
      </c>
      <c r="L76" s="15"/>
      <c r="M76" s="15"/>
    </row>
    <row r="77" spans="1:13" ht="39" customHeight="1">
      <c r="A77" s="19" t="s">
        <v>81</v>
      </c>
      <c r="B77" s="28" t="s">
        <v>139</v>
      </c>
      <c r="C77" s="21"/>
      <c r="D77" s="23">
        <f t="shared" si="6"/>
        <v>0</v>
      </c>
      <c r="E77" s="23"/>
      <c r="F77" s="23"/>
      <c r="G77" s="23"/>
      <c r="H77" s="23" t="s">
        <v>21</v>
      </c>
      <c r="I77" s="23"/>
      <c r="J77" s="23"/>
      <c r="K77" s="21" t="s">
        <v>75</v>
      </c>
      <c r="L77" s="15"/>
      <c r="M77" s="15"/>
    </row>
    <row r="78" spans="1:13" ht="16.5" customHeight="1">
      <c r="A78" s="19" t="s">
        <v>101</v>
      </c>
      <c r="B78" s="28" t="s">
        <v>169</v>
      </c>
      <c r="C78" s="21"/>
      <c r="D78" s="23">
        <f t="shared" si="6"/>
        <v>447.76</v>
      </c>
      <c r="E78" s="23"/>
      <c r="F78" s="23"/>
      <c r="G78" s="23">
        <v>447.76</v>
      </c>
      <c r="H78" s="23"/>
      <c r="I78" s="23"/>
      <c r="J78" s="23"/>
      <c r="K78" s="21" t="s">
        <v>75</v>
      </c>
      <c r="L78" s="15"/>
      <c r="M78" s="15"/>
    </row>
    <row r="79" spans="1:13" ht="27" customHeight="1">
      <c r="A79" s="19" t="s">
        <v>102</v>
      </c>
      <c r="B79" s="28" t="s">
        <v>140</v>
      </c>
      <c r="C79" s="21"/>
      <c r="D79" s="23">
        <f t="shared" si="6"/>
        <v>0</v>
      </c>
      <c r="E79" s="23"/>
      <c r="F79" s="23"/>
      <c r="G79" s="23"/>
      <c r="H79" s="23"/>
      <c r="I79" s="23"/>
      <c r="J79" s="23"/>
      <c r="K79" s="21" t="s">
        <v>75</v>
      </c>
      <c r="L79" s="15"/>
      <c r="M79" s="15"/>
    </row>
    <row r="80" spans="1:13" ht="27" customHeight="1">
      <c r="A80" s="56" t="s">
        <v>108</v>
      </c>
      <c r="B80" s="57" t="s">
        <v>180</v>
      </c>
      <c r="C80" s="58"/>
      <c r="D80" s="59">
        <f t="shared" si="6"/>
        <v>265.7</v>
      </c>
      <c r="E80" s="59"/>
      <c r="F80" s="59"/>
      <c r="G80" s="59"/>
      <c r="H80" s="59">
        <v>265.7</v>
      </c>
      <c r="I80" s="23"/>
      <c r="J80" s="23"/>
      <c r="K80" s="21" t="s">
        <v>75</v>
      </c>
      <c r="L80" s="15"/>
      <c r="M80" s="15"/>
    </row>
    <row r="81" spans="1:13" ht="29.25" customHeight="1">
      <c r="A81" s="19" t="s">
        <v>134</v>
      </c>
      <c r="B81" s="28" t="s">
        <v>173</v>
      </c>
      <c r="C81" s="21"/>
      <c r="D81" s="23">
        <f t="shared" si="6"/>
        <v>0</v>
      </c>
      <c r="E81" s="23"/>
      <c r="F81" s="23"/>
      <c r="G81" s="23" t="s">
        <v>21</v>
      </c>
      <c r="H81" s="23"/>
      <c r="I81" s="23"/>
      <c r="J81" s="23"/>
      <c r="K81" s="21" t="s">
        <v>75</v>
      </c>
      <c r="L81" s="15"/>
      <c r="M81" s="15"/>
    </row>
    <row r="82" spans="1:13" ht="37.5" customHeight="1">
      <c r="A82" s="19" t="s">
        <v>109</v>
      </c>
      <c r="B82" s="28" t="s">
        <v>141</v>
      </c>
      <c r="C82" s="21"/>
      <c r="D82" s="23">
        <f t="shared" si="6"/>
        <v>0</v>
      </c>
      <c r="E82" s="23"/>
      <c r="F82" s="23"/>
      <c r="G82" s="23"/>
      <c r="H82" s="23"/>
      <c r="I82" s="23"/>
      <c r="J82" s="23"/>
      <c r="K82" s="21" t="s">
        <v>75</v>
      </c>
      <c r="L82" s="15"/>
      <c r="M82" s="15"/>
    </row>
    <row r="83" spans="1:13" ht="27" customHeight="1">
      <c r="A83" s="19" t="s">
        <v>137</v>
      </c>
      <c r="B83" s="28" t="s">
        <v>142</v>
      </c>
      <c r="C83" s="21"/>
      <c r="D83" s="23">
        <f t="shared" si="6"/>
        <v>0</v>
      </c>
      <c r="E83" s="23"/>
      <c r="F83" s="23"/>
      <c r="G83" s="23"/>
      <c r="H83" s="23" t="s">
        <v>21</v>
      </c>
      <c r="I83" s="23"/>
      <c r="J83" s="23"/>
      <c r="K83" s="21" t="s">
        <v>75</v>
      </c>
      <c r="L83" s="15"/>
      <c r="M83" s="15"/>
    </row>
    <row r="84" spans="1:13" ht="36.75" customHeight="1">
      <c r="A84" s="19" t="s">
        <v>138</v>
      </c>
      <c r="B84" s="28" t="s">
        <v>143</v>
      </c>
      <c r="C84" s="21"/>
      <c r="D84" s="23">
        <f t="shared" si="6"/>
        <v>0</v>
      </c>
      <c r="E84" s="23"/>
      <c r="F84" s="23"/>
      <c r="G84" s="23"/>
      <c r="H84" s="23"/>
      <c r="I84" s="23"/>
      <c r="J84" s="23"/>
      <c r="K84" s="21" t="s">
        <v>75</v>
      </c>
      <c r="L84" s="15"/>
      <c r="M84" s="15"/>
    </row>
    <row r="85" spans="1:13" ht="38.25" customHeight="1">
      <c r="A85" s="19" t="s">
        <v>147</v>
      </c>
      <c r="B85" s="28" t="s">
        <v>144</v>
      </c>
      <c r="C85" s="21"/>
      <c r="D85" s="23">
        <f t="shared" si="6"/>
        <v>0</v>
      </c>
      <c r="E85" s="23"/>
      <c r="F85" s="23"/>
      <c r="G85" s="23"/>
      <c r="H85" s="23"/>
      <c r="I85" s="23"/>
      <c r="J85" s="23"/>
      <c r="K85" s="21" t="s">
        <v>75</v>
      </c>
      <c r="L85" s="15"/>
      <c r="M85" s="15"/>
    </row>
    <row r="86" spans="1:13" ht="40.5" customHeight="1">
      <c r="A86" s="19" t="s">
        <v>148</v>
      </c>
      <c r="B86" s="28" t="s">
        <v>145</v>
      </c>
      <c r="C86" s="21"/>
      <c r="D86" s="23">
        <f t="shared" si="6"/>
        <v>0</v>
      </c>
      <c r="E86" s="23"/>
      <c r="F86" s="23"/>
      <c r="G86" s="23"/>
      <c r="H86" s="23"/>
      <c r="I86" s="23"/>
      <c r="J86" s="23"/>
      <c r="K86" s="21" t="s">
        <v>75</v>
      </c>
      <c r="L86" s="15"/>
      <c r="M86" s="15"/>
    </row>
    <row r="87" spans="1:13" ht="39" customHeight="1">
      <c r="A87" s="19" t="s">
        <v>149</v>
      </c>
      <c r="B87" s="28" t="s">
        <v>146</v>
      </c>
      <c r="C87" s="21"/>
      <c r="D87" s="23">
        <f t="shared" si="6"/>
        <v>0</v>
      </c>
      <c r="E87" s="23"/>
      <c r="F87" s="23"/>
      <c r="G87" s="23"/>
      <c r="H87" s="23"/>
      <c r="I87" s="23"/>
      <c r="J87" s="23"/>
      <c r="K87" s="21" t="s">
        <v>75</v>
      </c>
      <c r="L87" s="15"/>
      <c r="M87" s="15"/>
    </row>
    <row r="88" spans="1:11" s="45" customFormat="1" ht="39" customHeight="1">
      <c r="A88" s="19" t="s">
        <v>150</v>
      </c>
      <c r="B88" s="47" t="s">
        <v>163</v>
      </c>
      <c r="C88" s="21"/>
      <c r="D88" s="23">
        <f t="shared" si="6"/>
        <v>258.8</v>
      </c>
      <c r="E88" s="23"/>
      <c r="F88" s="23"/>
      <c r="G88" s="42"/>
      <c r="H88" s="42"/>
      <c r="I88" s="23">
        <v>258.8</v>
      </c>
      <c r="J88" s="23"/>
      <c r="K88" s="21"/>
    </row>
    <row r="89" spans="1:11" s="45" customFormat="1" ht="25.5" customHeight="1">
      <c r="A89" s="48" t="s">
        <v>182</v>
      </c>
      <c r="B89" s="49" t="s">
        <v>172</v>
      </c>
      <c r="C89" s="21"/>
      <c r="D89" s="23">
        <f t="shared" si="6"/>
        <v>41.2</v>
      </c>
      <c r="E89" s="23"/>
      <c r="F89" s="23"/>
      <c r="G89" s="42"/>
      <c r="H89" s="42"/>
      <c r="I89" s="23">
        <v>41.2</v>
      </c>
      <c r="J89" s="23"/>
      <c r="K89" s="21"/>
    </row>
    <row r="90" spans="1:13" ht="18" customHeight="1">
      <c r="A90" s="48" t="s">
        <v>151</v>
      </c>
      <c r="B90" s="28" t="s">
        <v>174</v>
      </c>
      <c r="C90" s="21"/>
      <c r="D90" s="23">
        <f t="shared" si="6"/>
        <v>495.1</v>
      </c>
      <c r="E90" s="23"/>
      <c r="F90" s="23"/>
      <c r="G90" s="23">
        <v>495.1</v>
      </c>
      <c r="H90" s="15"/>
      <c r="I90" s="23"/>
      <c r="J90" s="23"/>
      <c r="K90" s="21"/>
      <c r="L90" s="15"/>
      <c r="M90" s="15"/>
    </row>
    <row r="91" spans="1:256" ht="15.75" customHeight="1">
      <c r="A91" s="23" t="s">
        <v>21</v>
      </c>
      <c r="B91" s="22" t="s">
        <v>90</v>
      </c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>
        <v>1386.9</v>
      </c>
      <c r="ET91" s="23">
        <v>1386.9</v>
      </c>
      <c r="EU91" s="23">
        <v>1386.9</v>
      </c>
      <c r="EV91" s="23">
        <v>1386.9</v>
      </c>
      <c r="EW91" s="23">
        <v>1386.9</v>
      </c>
      <c r="EX91" s="23">
        <v>1386.9</v>
      </c>
      <c r="EY91" s="23">
        <v>1386.9</v>
      </c>
      <c r="EZ91" s="23">
        <v>1386.9</v>
      </c>
      <c r="FA91" s="23">
        <v>1386.9</v>
      </c>
      <c r="FB91" s="23">
        <v>1386.9</v>
      </c>
      <c r="FC91" s="23">
        <v>1386.9</v>
      </c>
      <c r="FD91" s="23">
        <v>1386.9</v>
      </c>
      <c r="FE91" s="23">
        <v>1386.9</v>
      </c>
      <c r="FF91" s="23">
        <v>1386.9</v>
      </c>
      <c r="FG91" s="23">
        <v>1386.9</v>
      </c>
      <c r="FH91" s="23">
        <v>1386.9</v>
      </c>
      <c r="FI91" s="23">
        <v>1386.9</v>
      </c>
      <c r="FJ91" s="23">
        <v>1386.9</v>
      </c>
      <c r="FK91" s="23">
        <v>1386.9</v>
      </c>
      <c r="FL91" s="23">
        <v>1386.9</v>
      </c>
      <c r="FM91" s="23">
        <v>1386.9</v>
      </c>
      <c r="FN91" s="23">
        <v>1386.9</v>
      </c>
      <c r="FO91" s="23">
        <v>1386.9</v>
      </c>
      <c r="FP91" s="23">
        <v>1386.9</v>
      </c>
      <c r="FQ91" s="23">
        <v>1386.9</v>
      </c>
      <c r="FR91" s="23">
        <v>1386.9</v>
      </c>
      <c r="FS91" s="23">
        <v>1386.9</v>
      </c>
      <c r="FT91" s="23">
        <v>1386.9</v>
      </c>
      <c r="FU91" s="23">
        <v>1386.9</v>
      </c>
      <c r="FV91" s="23">
        <v>1386.9</v>
      </c>
      <c r="FW91" s="23">
        <v>1386.9</v>
      </c>
      <c r="FX91" s="23">
        <v>1386.9</v>
      </c>
      <c r="FY91" s="23">
        <v>1386.9</v>
      </c>
      <c r="FZ91" s="23">
        <v>1386.9</v>
      </c>
      <c r="GA91" s="23">
        <v>1386.9</v>
      </c>
      <c r="GB91" s="23">
        <v>1386.9</v>
      </c>
      <c r="GC91" s="23">
        <v>1386.9</v>
      </c>
      <c r="GD91" s="23">
        <v>1386.9</v>
      </c>
      <c r="GE91" s="23">
        <v>1386.9</v>
      </c>
      <c r="GF91" s="23">
        <v>1386.9</v>
      </c>
      <c r="GG91" s="23">
        <v>1386.9</v>
      </c>
      <c r="GH91" s="23">
        <v>1386.9</v>
      </c>
      <c r="GI91" s="23">
        <v>1386.9</v>
      </c>
      <c r="GJ91" s="23">
        <v>1386.9</v>
      </c>
      <c r="GK91" s="23">
        <v>1386.9</v>
      </c>
      <c r="GL91" s="23">
        <v>1386.9</v>
      </c>
      <c r="GM91" s="23">
        <v>1386.9</v>
      </c>
      <c r="GN91" s="23">
        <v>1386.9</v>
      </c>
      <c r="GO91" s="23">
        <v>1386.9</v>
      </c>
      <c r="GP91" s="23">
        <v>1386.9</v>
      </c>
      <c r="GQ91" s="23">
        <v>1386.9</v>
      </c>
      <c r="GR91" s="23">
        <v>1386.9</v>
      </c>
      <c r="GS91" s="23">
        <v>1386.9</v>
      </c>
      <c r="GT91" s="23">
        <v>1386.9</v>
      </c>
      <c r="GU91" s="23">
        <v>1386.9</v>
      </c>
      <c r="GV91" s="23">
        <v>1386.9</v>
      </c>
      <c r="GW91" s="23">
        <v>1386.9</v>
      </c>
      <c r="GX91" s="23">
        <v>1386.9</v>
      </c>
      <c r="GY91" s="23">
        <v>1386.9</v>
      </c>
      <c r="GZ91" s="23">
        <v>1386.9</v>
      </c>
      <c r="HA91" s="23">
        <v>1386.9</v>
      </c>
      <c r="HB91" s="23">
        <v>1386.9</v>
      </c>
      <c r="HC91" s="23">
        <v>1386.9</v>
      </c>
      <c r="HD91" s="23">
        <v>1386.9</v>
      </c>
      <c r="HE91" s="23">
        <v>1386.9</v>
      </c>
      <c r="HF91" s="23">
        <v>1386.9</v>
      </c>
      <c r="HG91" s="23">
        <v>1386.9</v>
      </c>
      <c r="HH91" s="23">
        <v>1386.9</v>
      </c>
      <c r="HI91" s="23">
        <v>1386.9</v>
      </c>
      <c r="HJ91" s="23">
        <v>1386.9</v>
      </c>
      <c r="HK91" s="23">
        <v>1386.9</v>
      </c>
      <c r="HL91" s="23">
        <v>1386.9</v>
      </c>
      <c r="HM91" s="23">
        <v>1386.9</v>
      </c>
      <c r="HN91" s="23">
        <v>1386.9</v>
      </c>
      <c r="HO91" s="23">
        <v>1386.9</v>
      </c>
      <c r="HP91" s="23">
        <v>1386.9</v>
      </c>
      <c r="HQ91" s="23">
        <v>1386.9</v>
      </c>
      <c r="HR91" s="23">
        <v>1386.9</v>
      </c>
      <c r="HS91" s="23">
        <v>1386.9</v>
      </c>
      <c r="HT91" s="23">
        <v>1386.9</v>
      </c>
      <c r="HU91" s="23">
        <v>1386.9</v>
      </c>
      <c r="HV91" s="23">
        <v>1386.9</v>
      </c>
      <c r="HW91" s="23">
        <v>1386.9</v>
      </c>
      <c r="HX91" s="23">
        <v>1386.9</v>
      </c>
      <c r="HY91" s="23">
        <v>1386.9</v>
      </c>
      <c r="HZ91" s="23">
        <v>1386.9</v>
      </c>
      <c r="IA91" s="23">
        <v>1386.9</v>
      </c>
      <c r="IB91" s="23">
        <v>1386.9</v>
      </c>
      <c r="IC91" s="23">
        <v>1386.9</v>
      </c>
      <c r="ID91" s="23">
        <v>1386.9</v>
      </c>
      <c r="IE91" s="23">
        <v>1386.9</v>
      </c>
      <c r="IF91" s="23">
        <v>1386.9</v>
      </c>
      <c r="IG91" s="23">
        <v>1386.9</v>
      </c>
      <c r="IH91" s="23">
        <v>1386.9</v>
      </c>
      <c r="II91" s="23">
        <v>1386.9</v>
      </c>
      <c r="IJ91" s="23">
        <v>1386.9</v>
      </c>
      <c r="IK91" s="23">
        <v>1386.9</v>
      </c>
      <c r="IL91" s="23">
        <v>1386.9</v>
      </c>
      <c r="IM91" s="23">
        <v>1386.9</v>
      </c>
      <c r="IN91" s="23">
        <v>1386.9</v>
      </c>
      <c r="IO91" s="23">
        <v>1386.9</v>
      </c>
      <c r="IP91" s="23">
        <v>1386.9</v>
      </c>
      <c r="IQ91" s="23">
        <v>1386.9</v>
      </c>
      <c r="IR91" s="23">
        <v>1386.9</v>
      </c>
      <c r="IS91" s="23">
        <v>1386.9</v>
      </c>
      <c r="IT91" s="23">
        <v>1386.9</v>
      </c>
      <c r="IU91" s="23">
        <v>1386.9</v>
      </c>
      <c r="IV91" s="23">
        <v>1386.9</v>
      </c>
    </row>
    <row r="92" spans="1:13" ht="27" customHeight="1">
      <c r="A92" s="13" t="s">
        <v>152</v>
      </c>
      <c r="B92" s="21" t="s">
        <v>129</v>
      </c>
      <c r="C92" s="21" t="s">
        <v>75</v>
      </c>
      <c r="D92" s="23">
        <f>SUM(E92:J92)</f>
        <v>180.6</v>
      </c>
      <c r="E92" s="23"/>
      <c r="F92" s="23">
        <v>51.5</v>
      </c>
      <c r="G92" s="23">
        <v>129.1</v>
      </c>
      <c r="H92" s="23"/>
      <c r="I92" s="23"/>
      <c r="J92" s="23"/>
      <c r="K92" s="21" t="s">
        <v>75</v>
      </c>
      <c r="L92" s="15"/>
      <c r="M92" s="15"/>
    </row>
    <row r="93" spans="1:13" ht="27" customHeight="1">
      <c r="A93" s="13" t="s">
        <v>153</v>
      </c>
      <c r="B93" s="24" t="s">
        <v>124</v>
      </c>
      <c r="C93" s="21" t="s">
        <v>75</v>
      </c>
      <c r="D93" s="23">
        <f>SUM(E93:J93)</f>
        <v>179.6</v>
      </c>
      <c r="E93" s="23"/>
      <c r="F93" s="26"/>
      <c r="G93" s="26"/>
      <c r="H93" s="15"/>
      <c r="I93" s="23">
        <v>179.6</v>
      </c>
      <c r="J93" s="23"/>
      <c r="K93" s="21" t="s">
        <v>75</v>
      </c>
      <c r="L93" s="39" t="s">
        <v>21</v>
      </c>
      <c r="M93" s="39"/>
    </row>
    <row r="94" spans="1:11" ht="27" customHeight="1">
      <c r="A94" s="13" t="s">
        <v>154</v>
      </c>
      <c r="B94" s="24" t="s">
        <v>125</v>
      </c>
      <c r="C94" s="21" t="s">
        <v>75</v>
      </c>
      <c r="D94" s="23">
        <f>SUM(E94:J94)</f>
        <v>617.5</v>
      </c>
      <c r="E94" s="23"/>
      <c r="F94" s="26"/>
      <c r="G94" s="26"/>
      <c r="H94" s="23"/>
      <c r="I94" s="23">
        <v>617.5</v>
      </c>
      <c r="J94" s="23"/>
      <c r="K94" s="21" t="s">
        <v>75</v>
      </c>
    </row>
    <row r="95" spans="1:11" ht="27" customHeight="1">
      <c r="A95" s="13" t="s">
        <v>155</v>
      </c>
      <c r="B95" s="24" t="s">
        <v>126</v>
      </c>
      <c r="C95" s="21" t="s">
        <v>75</v>
      </c>
      <c r="D95" s="23">
        <f aca="true" t="shared" si="7" ref="D95:D108">SUM(E95:J95)</f>
        <v>23</v>
      </c>
      <c r="E95" s="23"/>
      <c r="F95" s="23">
        <v>23</v>
      </c>
      <c r="G95" s="23" t="s">
        <v>21</v>
      </c>
      <c r="H95" s="23"/>
      <c r="I95" s="23"/>
      <c r="J95" s="23"/>
      <c r="K95" s="21" t="s">
        <v>75</v>
      </c>
    </row>
    <row r="96" spans="1:11" ht="27" customHeight="1">
      <c r="A96" s="13" t="s">
        <v>156</v>
      </c>
      <c r="B96" s="24" t="s">
        <v>127</v>
      </c>
      <c r="C96" s="21" t="s">
        <v>75</v>
      </c>
      <c r="D96" s="23">
        <f t="shared" si="7"/>
        <v>25.9</v>
      </c>
      <c r="E96" s="23"/>
      <c r="F96" s="23">
        <v>25.9</v>
      </c>
      <c r="G96" s="23"/>
      <c r="H96" s="23"/>
      <c r="I96" s="23"/>
      <c r="J96" s="23"/>
      <c r="K96" s="21" t="s">
        <v>75</v>
      </c>
    </row>
    <row r="97" spans="1:11" ht="27" customHeight="1">
      <c r="A97" s="13" t="s">
        <v>157</v>
      </c>
      <c r="B97" s="24" t="s">
        <v>128</v>
      </c>
      <c r="C97" s="21" t="s">
        <v>75</v>
      </c>
      <c r="D97" s="23">
        <f t="shared" si="7"/>
        <v>12.5</v>
      </c>
      <c r="E97" s="23"/>
      <c r="F97" s="23">
        <v>12.5</v>
      </c>
      <c r="G97" s="23"/>
      <c r="H97" s="23"/>
      <c r="I97" s="23"/>
      <c r="J97" s="23"/>
      <c r="K97" s="21" t="s">
        <v>75</v>
      </c>
    </row>
    <row r="98" spans="1:11" ht="27" customHeight="1">
      <c r="A98" s="13" t="s">
        <v>158</v>
      </c>
      <c r="B98" s="50" t="s">
        <v>159</v>
      </c>
      <c r="C98" s="21" t="s">
        <v>75</v>
      </c>
      <c r="D98" s="23">
        <f t="shared" si="7"/>
        <v>0</v>
      </c>
      <c r="E98" s="23"/>
      <c r="F98" s="23"/>
      <c r="G98" s="23"/>
      <c r="H98" s="23"/>
      <c r="I98" s="23"/>
      <c r="J98" s="23"/>
      <c r="K98" s="21" t="s">
        <v>75</v>
      </c>
    </row>
    <row r="99" spans="1:11" ht="24" customHeight="1">
      <c r="A99" s="13" t="s">
        <v>183</v>
      </c>
      <c r="B99" s="40" t="s">
        <v>160</v>
      </c>
      <c r="C99" s="21" t="s">
        <v>75</v>
      </c>
      <c r="D99" s="23">
        <f t="shared" si="7"/>
        <v>0</v>
      </c>
      <c r="E99" s="23"/>
      <c r="F99" s="23"/>
      <c r="G99" s="23"/>
      <c r="H99" s="23"/>
      <c r="I99" s="23"/>
      <c r="J99" s="23"/>
      <c r="K99" s="21" t="s">
        <v>75</v>
      </c>
    </row>
    <row r="100" spans="1:11" ht="25.5" customHeight="1">
      <c r="A100" s="13" t="s">
        <v>184</v>
      </c>
      <c r="B100" s="40" t="s">
        <v>161</v>
      </c>
      <c r="C100" s="21" t="s">
        <v>75</v>
      </c>
      <c r="D100" s="23">
        <f t="shared" si="7"/>
        <v>0</v>
      </c>
      <c r="E100" s="23"/>
      <c r="F100" s="23"/>
      <c r="G100" s="23"/>
      <c r="H100" s="23"/>
      <c r="I100" s="23"/>
      <c r="J100" s="23"/>
      <c r="K100" s="21" t="s">
        <v>75</v>
      </c>
    </row>
    <row r="101" spans="1:11" ht="25.5" customHeight="1">
      <c r="A101" s="13" t="s">
        <v>185</v>
      </c>
      <c r="B101" s="40" t="s">
        <v>181</v>
      </c>
      <c r="C101" s="21" t="s">
        <v>75</v>
      </c>
      <c r="D101" s="23">
        <f t="shared" si="7"/>
        <v>99.9</v>
      </c>
      <c r="E101" s="23"/>
      <c r="F101" s="23"/>
      <c r="G101" s="23"/>
      <c r="H101" s="23">
        <v>99.9</v>
      </c>
      <c r="I101" s="23"/>
      <c r="J101" s="23"/>
      <c r="K101" s="21" t="s">
        <v>75</v>
      </c>
    </row>
    <row r="102" spans="1:11" ht="15.75" customHeight="1">
      <c r="A102" s="46" t="s">
        <v>175</v>
      </c>
      <c r="B102" s="20" t="s">
        <v>120</v>
      </c>
      <c r="C102" s="21"/>
      <c r="D102" s="23"/>
      <c r="E102" s="23"/>
      <c r="F102" s="23"/>
      <c r="G102" s="23"/>
      <c r="H102" s="23"/>
      <c r="I102" s="23"/>
      <c r="J102" s="23"/>
      <c r="K102" s="21"/>
    </row>
    <row r="103" spans="1:11" ht="16.5" customHeight="1">
      <c r="A103" s="13" t="s">
        <v>116</v>
      </c>
      <c r="B103" s="37" t="s">
        <v>121</v>
      </c>
      <c r="C103" s="21" t="s">
        <v>75</v>
      </c>
      <c r="D103" s="23">
        <f t="shared" si="7"/>
        <v>92.3</v>
      </c>
      <c r="E103" s="23"/>
      <c r="F103" s="23">
        <v>92.3</v>
      </c>
      <c r="G103" s="23"/>
      <c r="H103" s="23"/>
      <c r="I103" s="23"/>
      <c r="J103" s="23"/>
      <c r="K103" s="21" t="s">
        <v>75</v>
      </c>
    </row>
    <row r="104" spans="1:11" ht="12.75" customHeight="1">
      <c r="A104" s="13" t="s">
        <v>117</v>
      </c>
      <c r="B104" s="37" t="s">
        <v>112</v>
      </c>
      <c r="C104" s="21" t="s">
        <v>75</v>
      </c>
      <c r="D104" s="23">
        <f t="shared" si="7"/>
        <v>44.6</v>
      </c>
      <c r="E104" s="23"/>
      <c r="F104" s="23">
        <v>44.6</v>
      </c>
      <c r="G104" s="23" t="s">
        <v>21</v>
      </c>
      <c r="H104" s="23"/>
      <c r="I104" s="23"/>
      <c r="J104" s="23"/>
      <c r="K104" s="21" t="s">
        <v>75</v>
      </c>
    </row>
    <row r="105" spans="1:11" ht="16.5" customHeight="1">
      <c r="A105" s="13" t="s">
        <v>118</v>
      </c>
      <c r="B105" s="37" t="s">
        <v>113</v>
      </c>
      <c r="C105" s="21" t="s">
        <v>75</v>
      </c>
      <c r="D105" s="23">
        <f t="shared" si="7"/>
        <v>69.8</v>
      </c>
      <c r="E105" s="23"/>
      <c r="F105" s="23">
        <v>69.8</v>
      </c>
      <c r="G105" s="23"/>
      <c r="H105" s="23"/>
      <c r="I105" s="23"/>
      <c r="J105" s="23"/>
      <c r="K105" s="21" t="s">
        <v>75</v>
      </c>
    </row>
    <row r="106" spans="1:11" ht="16.5" customHeight="1">
      <c r="A106" s="66" t="s">
        <v>194</v>
      </c>
      <c r="B106" s="71" t="s">
        <v>195</v>
      </c>
      <c r="C106" s="68"/>
      <c r="D106" s="69">
        <f t="shared" si="7"/>
        <v>2500</v>
      </c>
      <c r="E106" s="69"/>
      <c r="F106" s="69"/>
      <c r="G106" s="69"/>
      <c r="H106" s="69">
        <v>2500</v>
      </c>
      <c r="I106" s="23"/>
      <c r="J106" s="23"/>
      <c r="K106" s="21"/>
    </row>
    <row r="107" spans="1:11" s="55" customFormat="1" ht="16.5" customHeight="1">
      <c r="A107" s="62" t="s">
        <v>196</v>
      </c>
      <c r="B107" s="63" t="s">
        <v>197</v>
      </c>
      <c r="C107" s="64"/>
      <c r="D107" s="65">
        <f t="shared" si="7"/>
        <v>500</v>
      </c>
      <c r="E107" s="65"/>
      <c r="F107" s="65"/>
      <c r="G107" s="65"/>
      <c r="H107" s="65">
        <f>H108</f>
        <v>500</v>
      </c>
      <c r="I107" s="22"/>
      <c r="J107" s="22"/>
      <c r="K107" s="29"/>
    </row>
    <row r="108" spans="1:11" ht="16.5" customHeight="1">
      <c r="A108" s="60" t="s">
        <v>198</v>
      </c>
      <c r="B108" s="61" t="s">
        <v>199</v>
      </c>
      <c r="C108" s="58"/>
      <c r="D108" s="59">
        <f t="shared" si="7"/>
        <v>500</v>
      </c>
      <c r="E108" s="59"/>
      <c r="F108" s="59"/>
      <c r="G108" s="59"/>
      <c r="H108" s="59">
        <v>500</v>
      </c>
      <c r="I108" s="23"/>
      <c r="J108" s="23"/>
      <c r="K108" s="21"/>
    </row>
    <row r="109" spans="1:11" ht="16.5" customHeight="1">
      <c r="A109" s="13"/>
      <c r="B109" s="20" t="s">
        <v>58</v>
      </c>
      <c r="C109" s="21"/>
      <c r="D109" s="32">
        <f>D67+D37+D13+D107</f>
        <v>49353.86</v>
      </c>
      <c r="E109" s="32">
        <f aca="true" t="shared" si="8" ref="E109:J109">E67+E37+E13+E107</f>
        <v>2879.2</v>
      </c>
      <c r="F109" s="32">
        <f t="shared" si="8"/>
        <v>1782.6</v>
      </c>
      <c r="G109" s="32">
        <f t="shared" si="8"/>
        <v>4177.360000000001</v>
      </c>
      <c r="H109" s="32">
        <f>H67+H37+H13+H107</f>
        <v>9086.8</v>
      </c>
      <c r="I109" s="32">
        <f t="shared" si="8"/>
        <v>22186.6</v>
      </c>
      <c r="J109" s="32">
        <f t="shared" si="8"/>
        <v>9605.300000000001</v>
      </c>
      <c r="K109" s="21">
        <f>SUM(E109:J109)</f>
        <v>49717.86</v>
      </c>
    </row>
    <row r="110" spans="1:11" ht="14.25" customHeight="1">
      <c r="A110" s="13"/>
      <c r="B110" s="20" t="s">
        <v>59</v>
      </c>
      <c r="C110" s="29"/>
      <c r="D110" s="32" t="s">
        <v>21</v>
      </c>
      <c r="E110" s="32"/>
      <c r="F110" s="32"/>
      <c r="G110" s="32"/>
      <c r="H110" s="32"/>
      <c r="I110" s="32"/>
      <c r="J110" s="32"/>
      <c r="K110" s="29" t="s">
        <v>21</v>
      </c>
    </row>
    <row r="111" spans="1:11" ht="14.25" customHeight="1">
      <c r="A111" s="13"/>
      <c r="B111" s="20" t="s">
        <v>60</v>
      </c>
      <c r="C111" s="29"/>
      <c r="D111" s="32">
        <f>D109</f>
        <v>49353.86</v>
      </c>
      <c r="E111" s="32">
        <f aca="true" t="shared" si="9" ref="E111:J111">E109</f>
        <v>2879.2</v>
      </c>
      <c r="F111" s="32">
        <f t="shared" si="9"/>
        <v>1782.6</v>
      </c>
      <c r="G111" s="32">
        <f t="shared" si="9"/>
        <v>4177.360000000001</v>
      </c>
      <c r="H111" s="32">
        <f t="shared" si="9"/>
        <v>9086.8</v>
      </c>
      <c r="I111" s="32">
        <f t="shared" si="9"/>
        <v>22186.6</v>
      </c>
      <c r="J111" s="32">
        <f t="shared" si="9"/>
        <v>9605.300000000001</v>
      </c>
      <c r="K111" s="29" t="s">
        <v>21</v>
      </c>
    </row>
    <row r="112" spans="1:11" ht="15" customHeight="1">
      <c r="A112" s="13"/>
      <c r="B112" s="20" t="s">
        <v>61</v>
      </c>
      <c r="C112" s="29"/>
      <c r="D112" s="32"/>
      <c r="E112" s="32"/>
      <c r="F112" s="32"/>
      <c r="G112" s="32"/>
      <c r="H112" s="32"/>
      <c r="I112" s="32"/>
      <c r="J112" s="32"/>
      <c r="K112" s="29" t="s">
        <v>21</v>
      </c>
    </row>
    <row r="113" spans="1:11" ht="14.25" customHeight="1">
      <c r="A113" s="13"/>
      <c r="B113" s="20" t="s">
        <v>62</v>
      </c>
      <c r="C113" s="29"/>
      <c r="D113" s="32"/>
      <c r="E113" s="32"/>
      <c r="F113" s="32"/>
      <c r="G113" s="32"/>
      <c r="H113" s="32"/>
      <c r="I113" s="32"/>
      <c r="J113" s="32"/>
      <c r="K113" s="29" t="s">
        <v>21</v>
      </c>
    </row>
    <row r="114" spans="1:11" ht="17.25" customHeight="1">
      <c r="A114" s="13"/>
      <c r="B114" s="20" t="s">
        <v>63</v>
      </c>
      <c r="C114" s="29"/>
      <c r="D114" s="32"/>
      <c r="E114" s="32"/>
      <c r="F114" s="32"/>
      <c r="G114" s="32"/>
      <c r="H114" s="32"/>
      <c r="I114" s="32"/>
      <c r="J114" s="32"/>
      <c r="K114" s="29" t="s">
        <v>21</v>
      </c>
    </row>
    <row r="115" spans="1:11" ht="17.25" customHeight="1">
      <c r="A115" s="33"/>
      <c r="B115" s="51"/>
      <c r="C115" s="52"/>
      <c r="D115" s="44"/>
      <c r="E115" s="44"/>
      <c r="F115" s="44"/>
      <c r="G115" s="44"/>
      <c r="H115" s="44"/>
      <c r="I115" s="44"/>
      <c r="J115" s="44"/>
      <c r="K115" s="52"/>
    </row>
    <row r="116" spans="1:11" ht="51.75" customHeight="1">
      <c r="A116" s="33"/>
      <c r="B116" s="54" t="s">
        <v>192</v>
      </c>
      <c r="C116" s="35"/>
      <c r="D116" s="18" t="s">
        <v>176</v>
      </c>
      <c r="E116" s="18"/>
      <c r="F116" s="18"/>
      <c r="G116" s="18"/>
      <c r="H116" s="18" t="s">
        <v>189</v>
      </c>
      <c r="I116" s="18"/>
      <c r="J116" s="18"/>
      <c r="K116" s="53" t="s">
        <v>21</v>
      </c>
    </row>
    <row r="117" spans="1:11" ht="27" customHeight="1">
      <c r="A117" s="79" t="s">
        <v>21</v>
      </c>
      <c r="B117" s="79"/>
      <c r="C117" s="79"/>
      <c r="D117" s="79"/>
      <c r="E117" s="79"/>
      <c r="F117" s="18"/>
      <c r="G117" s="2"/>
      <c r="H117" s="78" t="s">
        <v>21</v>
      </c>
      <c r="I117" s="78"/>
      <c r="J117" s="2"/>
      <c r="K117" s="10" t="s">
        <v>21</v>
      </c>
    </row>
    <row r="118" spans="1:11" ht="27" customHeight="1">
      <c r="A118" s="77" t="s">
        <v>21</v>
      </c>
      <c r="B118" s="77"/>
      <c r="C118" s="77"/>
      <c r="D118" s="77"/>
      <c r="E118" s="77"/>
      <c r="F118" s="18"/>
      <c r="G118" s="2"/>
      <c r="H118" s="78" t="s">
        <v>21</v>
      </c>
      <c r="I118" s="78"/>
      <c r="J118" s="2"/>
      <c r="K118" s="10" t="s">
        <v>21</v>
      </c>
    </row>
    <row r="119" spans="1:11" ht="27" customHeight="1">
      <c r="A119" s="6"/>
      <c r="B119" s="9"/>
      <c r="C119" s="11"/>
      <c r="D119" s="2"/>
      <c r="E119" s="2"/>
      <c r="F119" s="18"/>
      <c r="G119" s="2"/>
      <c r="H119" s="2"/>
      <c r="I119" s="2"/>
      <c r="J119" s="2"/>
      <c r="K119" s="10" t="s">
        <v>21</v>
      </c>
    </row>
    <row r="120" spans="1:11" ht="27" customHeight="1">
      <c r="A120" s="6"/>
      <c r="B120" s="1"/>
      <c r="C120" s="11"/>
      <c r="D120" s="2"/>
      <c r="E120" s="2"/>
      <c r="F120" s="18"/>
      <c r="G120" s="2"/>
      <c r="H120" s="2"/>
      <c r="I120" s="2"/>
      <c r="J120" s="2"/>
      <c r="K120" s="10" t="s">
        <v>21</v>
      </c>
    </row>
    <row r="121" spans="1:11" ht="12.75">
      <c r="A121" s="6"/>
      <c r="B121" s="9"/>
      <c r="C121" s="11"/>
      <c r="D121" s="2"/>
      <c r="E121" s="2"/>
      <c r="F121" s="18"/>
      <c r="G121" s="2"/>
      <c r="H121" s="2"/>
      <c r="I121" s="2"/>
      <c r="J121" s="2"/>
      <c r="K121" s="10" t="s">
        <v>21</v>
      </c>
    </row>
    <row r="122" spans="1:11" ht="12.75">
      <c r="A122" s="33"/>
      <c r="B122" s="34"/>
      <c r="C122" s="35"/>
      <c r="D122" s="18"/>
      <c r="E122" s="18"/>
      <c r="F122" s="18"/>
      <c r="G122" s="18"/>
      <c r="H122" s="18"/>
      <c r="I122" s="18"/>
      <c r="J122" s="2"/>
      <c r="K122" s="10" t="s">
        <v>21</v>
      </c>
    </row>
    <row r="123" spans="1:11" ht="12.75">
      <c r="A123" s="33"/>
      <c r="B123" s="34"/>
      <c r="C123" s="35"/>
      <c r="D123" s="18"/>
      <c r="E123" s="18"/>
      <c r="F123" s="18"/>
      <c r="G123" s="18"/>
      <c r="H123" s="18"/>
      <c r="I123" s="18"/>
      <c r="J123" s="2"/>
      <c r="K123" s="10" t="s">
        <v>21</v>
      </c>
    </row>
    <row r="124" spans="1:11" ht="12.75">
      <c r="A124" s="33"/>
      <c r="B124" s="34"/>
      <c r="C124" s="35"/>
      <c r="D124" s="18"/>
      <c r="E124" s="18"/>
      <c r="F124" s="18"/>
      <c r="G124" s="18"/>
      <c r="H124" s="18"/>
      <c r="I124" s="18"/>
      <c r="J124" s="2"/>
      <c r="K124" s="10" t="s">
        <v>21</v>
      </c>
    </row>
    <row r="125" spans="1:11" ht="12.75">
      <c r="A125" s="33"/>
      <c r="B125" s="34"/>
      <c r="C125" s="35"/>
      <c r="D125" s="18"/>
      <c r="E125" s="18"/>
      <c r="F125" s="18"/>
      <c r="G125" s="18"/>
      <c r="H125" s="18"/>
      <c r="I125" s="18"/>
      <c r="J125" s="2"/>
      <c r="K125" s="10" t="s">
        <v>21</v>
      </c>
    </row>
    <row r="126" spans="1:11" ht="12.75">
      <c r="A126" s="33"/>
      <c r="B126" s="34"/>
      <c r="C126" s="35"/>
      <c r="D126" s="18"/>
      <c r="E126" s="18"/>
      <c r="F126" s="18"/>
      <c r="G126" s="18"/>
      <c r="H126" s="18"/>
      <c r="I126" s="18"/>
      <c r="J126" s="2"/>
      <c r="K126" s="10" t="s">
        <v>21</v>
      </c>
    </row>
    <row r="127" spans="1:11" ht="12.75">
      <c r="A127" s="33"/>
      <c r="B127" s="34"/>
      <c r="C127" s="35"/>
      <c r="D127" s="18"/>
      <c r="E127" s="18"/>
      <c r="F127" s="18"/>
      <c r="G127" s="18"/>
      <c r="H127" s="18"/>
      <c r="I127" s="18"/>
      <c r="J127" s="2"/>
      <c r="K127" s="10" t="s">
        <v>21</v>
      </c>
    </row>
    <row r="128" spans="1:11" ht="12.75">
      <c r="A128" s="33"/>
      <c r="B128" s="34"/>
      <c r="C128" s="35"/>
      <c r="D128" s="18"/>
      <c r="E128" s="18"/>
      <c r="F128" s="18"/>
      <c r="G128" s="18"/>
      <c r="H128" s="18"/>
      <c r="I128" s="18"/>
      <c r="J128" s="2"/>
      <c r="K128" s="10" t="s">
        <v>21</v>
      </c>
    </row>
    <row r="129" spans="1:11" ht="12.75">
      <c r="A129" s="33"/>
      <c r="B129" s="34"/>
      <c r="C129" s="35"/>
      <c r="D129" s="18"/>
      <c r="E129" s="18"/>
      <c r="F129" s="18"/>
      <c r="G129" s="18"/>
      <c r="H129" s="18"/>
      <c r="I129" s="18"/>
      <c r="J129" s="2"/>
      <c r="K129" s="10" t="s">
        <v>21</v>
      </c>
    </row>
    <row r="130" spans="1:11" ht="12.75">
      <c r="A130" s="33"/>
      <c r="B130" s="34"/>
      <c r="C130" s="35"/>
      <c r="D130" s="18"/>
      <c r="E130" s="18"/>
      <c r="F130" s="18"/>
      <c r="G130" s="18"/>
      <c r="H130" s="18"/>
      <c r="I130" s="18"/>
      <c r="J130" s="2"/>
      <c r="K130" s="10" t="s">
        <v>21</v>
      </c>
    </row>
    <row r="131" spans="1:11" ht="12.75">
      <c r="A131" s="33"/>
      <c r="B131" s="34"/>
      <c r="C131" s="35"/>
      <c r="D131" s="18"/>
      <c r="E131" s="18"/>
      <c r="F131" s="18"/>
      <c r="G131" s="18"/>
      <c r="H131" s="18"/>
      <c r="I131" s="18"/>
      <c r="J131" s="2"/>
      <c r="K131" s="10" t="s">
        <v>21</v>
      </c>
    </row>
    <row r="132" spans="1:11" ht="12.75">
      <c r="A132" s="33"/>
      <c r="B132" s="36"/>
      <c r="C132" s="35"/>
      <c r="D132" s="18"/>
      <c r="E132" s="18"/>
      <c r="F132" s="18"/>
      <c r="G132" s="18"/>
      <c r="H132" s="18"/>
      <c r="I132" s="18"/>
      <c r="J132" s="2"/>
      <c r="K132" s="10" t="s">
        <v>21</v>
      </c>
    </row>
    <row r="133" spans="1:11" ht="12.75">
      <c r="A133" s="33"/>
      <c r="B133" s="34"/>
      <c r="C133" s="35"/>
      <c r="D133" s="18"/>
      <c r="E133" s="18"/>
      <c r="F133" s="18"/>
      <c r="G133" s="18"/>
      <c r="H133" s="18"/>
      <c r="I133" s="18"/>
      <c r="J133" s="2"/>
      <c r="K133" s="10" t="s">
        <v>21</v>
      </c>
    </row>
    <row r="134" spans="1:11" ht="12.75">
      <c r="A134" s="33"/>
      <c r="B134" s="34"/>
      <c r="C134" s="35"/>
      <c r="D134" s="18"/>
      <c r="E134" s="18"/>
      <c r="F134" s="18"/>
      <c r="G134" s="18"/>
      <c r="H134" s="18"/>
      <c r="I134" s="18"/>
      <c r="J134" s="2"/>
      <c r="K134" s="10" t="s">
        <v>21</v>
      </c>
    </row>
    <row r="135" spans="1:11" ht="12.75">
      <c r="A135" s="33"/>
      <c r="B135" s="34"/>
      <c r="C135" s="35"/>
      <c r="D135" s="18"/>
      <c r="E135" s="18"/>
      <c r="F135" s="18"/>
      <c r="G135" s="18"/>
      <c r="H135" s="18"/>
      <c r="I135" s="18"/>
      <c r="J135" s="2"/>
      <c r="K135" s="10" t="s">
        <v>21</v>
      </c>
    </row>
    <row r="136" spans="1:11" ht="12.75">
      <c r="A136" s="33"/>
      <c r="B136" s="34"/>
      <c r="C136" s="35"/>
      <c r="D136" s="18"/>
      <c r="E136" s="18"/>
      <c r="F136" s="18"/>
      <c r="G136" s="18"/>
      <c r="H136" s="18"/>
      <c r="I136" s="18"/>
      <c r="J136" s="2"/>
      <c r="K136" s="10" t="s">
        <v>21</v>
      </c>
    </row>
    <row r="137" spans="1:11" ht="12.75">
      <c r="A137" s="33"/>
      <c r="B137" s="34"/>
      <c r="C137" s="35"/>
      <c r="D137" s="18"/>
      <c r="E137" s="18"/>
      <c r="F137" s="18"/>
      <c r="G137" s="18"/>
      <c r="H137" s="18"/>
      <c r="I137" s="18"/>
      <c r="J137" s="2"/>
      <c r="K137" s="11"/>
    </row>
    <row r="138" spans="1:11" ht="12.75">
      <c r="A138" s="6"/>
      <c r="B138" s="9"/>
      <c r="C138" s="11"/>
      <c r="D138" s="2"/>
      <c r="E138" s="2"/>
      <c r="F138" s="18"/>
      <c r="G138" s="2"/>
      <c r="H138" s="2"/>
      <c r="I138" s="2"/>
      <c r="J138" s="2"/>
      <c r="K138" s="11"/>
    </row>
    <row r="139" spans="1:11" ht="12.75">
      <c r="A139" s="6"/>
      <c r="B139" s="9"/>
      <c r="C139" s="11"/>
      <c r="D139" s="2"/>
      <c r="E139" s="2"/>
      <c r="F139" s="18"/>
      <c r="G139" s="2"/>
      <c r="H139" s="2"/>
      <c r="I139" s="2"/>
      <c r="J139" s="2"/>
      <c r="K139" s="11"/>
    </row>
    <row r="140" spans="1:11" ht="12.75">
      <c r="A140" s="6"/>
      <c r="B140" s="9"/>
      <c r="C140" s="11"/>
      <c r="D140" s="2"/>
      <c r="E140" s="2"/>
      <c r="F140" s="18"/>
      <c r="G140" s="2"/>
      <c r="H140" s="2"/>
      <c r="I140" s="2"/>
      <c r="J140" s="2"/>
      <c r="K140" s="11"/>
    </row>
    <row r="141" spans="1:11" ht="12.75">
      <c r="A141" s="6"/>
      <c r="B141" s="9"/>
      <c r="C141" s="11"/>
      <c r="D141" s="2"/>
      <c r="E141" s="2"/>
      <c r="F141" s="18"/>
      <c r="G141" s="2"/>
      <c r="H141" s="2"/>
      <c r="I141" s="2"/>
      <c r="J141" s="2"/>
      <c r="K141" s="11"/>
    </row>
    <row r="142" spans="1:11" ht="12.75">
      <c r="A142" s="6"/>
      <c r="B142" s="9"/>
      <c r="C142" s="11"/>
      <c r="D142" s="2"/>
      <c r="E142" s="2"/>
      <c r="F142" s="18"/>
      <c r="G142" s="2"/>
      <c r="H142" s="2"/>
      <c r="I142" s="2"/>
      <c r="J142" s="2"/>
      <c r="K142" s="11"/>
    </row>
    <row r="143" spans="1:11" ht="12.75">
      <c r="A143" s="6"/>
      <c r="B143" s="9"/>
      <c r="C143" s="11"/>
      <c r="D143" s="2"/>
      <c r="E143" s="2"/>
      <c r="F143" s="18"/>
      <c r="G143" s="2"/>
      <c r="H143" s="2"/>
      <c r="I143" s="2"/>
      <c r="J143" s="2"/>
      <c r="K143" s="11"/>
    </row>
    <row r="144" spans="1:11" ht="12.75">
      <c r="A144" s="6"/>
      <c r="B144" s="9"/>
      <c r="C144" s="11"/>
      <c r="D144" s="2"/>
      <c r="E144" s="2"/>
      <c r="F144" s="18"/>
      <c r="G144" s="2"/>
      <c r="H144" s="2"/>
      <c r="I144" s="2"/>
      <c r="J144" s="2"/>
      <c r="K144" s="11"/>
    </row>
    <row r="145" ht="12.75">
      <c r="A145" s="7"/>
    </row>
    <row r="146" ht="12.75">
      <c r="A146" s="7"/>
    </row>
    <row r="147" ht="12.75">
      <c r="A147" s="7"/>
    </row>
    <row r="148" ht="12.75">
      <c r="A148" s="7"/>
    </row>
    <row r="149" ht="12.75">
      <c r="A149" s="7"/>
    </row>
    <row r="150" ht="12.75">
      <c r="A150" s="7"/>
    </row>
    <row r="151" ht="12.75">
      <c r="A151" s="7"/>
    </row>
    <row r="152" ht="12.75">
      <c r="A152" s="7"/>
    </row>
    <row r="153" ht="12.75">
      <c r="A153" s="7"/>
    </row>
    <row r="154" ht="12.75">
      <c r="A154" s="7"/>
    </row>
    <row r="155" ht="12.75">
      <c r="A155" s="7"/>
    </row>
    <row r="156" ht="12.75">
      <c r="A156" s="7"/>
    </row>
    <row r="157" ht="12.75">
      <c r="A157" s="7"/>
    </row>
    <row r="158" ht="12.75">
      <c r="A158" s="7"/>
    </row>
    <row r="159" ht="12.75">
      <c r="A159" s="7"/>
    </row>
    <row r="160" ht="12.75">
      <c r="A160" s="7"/>
    </row>
    <row r="161" ht="12.75">
      <c r="A161" s="7"/>
    </row>
    <row r="162" ht="12.75">
      <c r="A162" s="7"/>
    </row>
    <row r="163" ht="12.75">
      <c r="A163" s="7"/>
    </row>
    <row r="164" ht="12.75">
      <c r="A164" s="7"/>
    </row>
    <row r="165" ht="12.75">
      <c r="A165" s="7"/>
    </row>
    <row r="166" ht="12.75">
      <c r="A166" s="7"/>
    </row>
    <row r="167" ht="12.75">
      <c r="A167" s="7"/>
    </row>
    <row r="168" ht="12.75">
      <c r="A168" s="7"/>
    </row>
    <row r="169" ht="12.75">
      <c r="A169" s="7"/>
    </row>
    <row r="170" ht="12.75">
      <c r="A170" s="7"/>
    </row>
    <row r="171" ht="12.75">
      <c r="A171" s="7"/>
    </row>
    <row r="172" ht="12.75">
      <c r="A172" s="7"/>
    </row>
    <row r="173" ht="12.75">
      <c r="A173" s="7"/>
    </row>
    <row r="174" ht="12.75">
      <c r="A174" s="7"/>
    </row>
    <row r="175" ht="12.75">
      <c r="A175" s="7"/>
    </row>
    <row r="176" ht="12.75">
      <c r="A176" s="7"/>
    </row>
    <row r="177" ht="12.75">
      <c r="A177" s="7"/>
    </row>
    <row r="178" ht="12.75">
      <c r="A178" s="7"/>
    </row>
    <row r="179" ht="12.75">
      <c r="A179" s="7"/>
    </row>
    <row r="180" ht="12.75">
      <c r="A180" s="7"/>
    </row>
    <row r="181" ht="12.75">
      <c r="A181" s="7"/>
    </row>
    <row r="182" ht="12.75">
      <c r="A182" s="7"/>
    </row>
    <row r="183" ht="12.75">
      <c r="A183" s="7"/>
    </row>
    <row r="184" ht="12.75">
      <c r="A184" s="7"/>
    </row>
    <row r="185" ht="12.75">
      <c r="A185" s="7"/>
    </row>
    <row r="186" ht="12.75">
      <c r="A186" s="7"/>
    </row>
    <row r="187" ht="12.75">
      <c r="A187" s="7"/>
    </row>
    <row r="188" ht="12.75">
      <c r="A188" s="7"/>
    </row>
    <row r="189" ht="12.75">
      <c r="A189" s="7"/>
    </row>
    <row r="190" ht="12.75">
      <c r="A190" s="7"/>
    </row>
    <row r="191" ht="12.75">
      <c r="A191" s="7"/>
    </row>
    <row r="192" ht="12.75">
      <c r="A192" s="7"/>
    </row>
    <row r="193" ht="12.75">
      <c r="A193" s="7"/>
    </row>
    <row r="194" ht="12.75">
      <c r="A194" s="7"/>
    </row>
    <row r="195" ht="12.75">
      <c r="A195" s="7"/>
    </row>
    <row r="196" ht="12.75">
      <c r="A196" s="7"/>
    </row>
    <row r="197" ht="12.75">
      <c r="A197" s="7"/>
    </row>
    <row r="198" ht="12.75">
      <c r="A198" s="7"/>
    </row>
    <row r="199" ht="12.75">
      <c r="A199" s="7"/>
    </row>
    <row r="200" ht="12.75">
      <c r="A200" s="7"/>
    </row>
    <row r="201" ht="12.75">
      <c r="A201" s="7"/>
    </row>
    <row r="202" ht="12.75">
      <c r="A202" s="7"/>
    </row>
    <row r="203" ht="12.75">
      <c r="A203" s="7"/>
    </row>
    <row r="204" ht="12.75">
      <c r="A204" s="7"/>
    </row>
    <row r="205" ht="12.75">
      <c r="A205" s="7"/>
    </row>
    <row r="206" ht="12.75">
      <c r="A206" s="7"/>
    </row>
    <row r="207" ht="12.75">
      <c r="A207" s="7"/>
    </row>
    <row r="208" ht="12.75">
      <c r="A208" s="7"/>
    </row>
    <row r="209" ht="12.75">
      <c r="A209" s="7"/>
    </row>
    <row r="210" ht="12.75">
      <c r="A210" s="7"/>
    </row>
    <row r="211" ht="12.75">
      <c r="A211" s="7"/>
    </row>
    <row r="212" ht="12.75">
      <c r="A212" s="7"/>
    </row>
    <row r="213" ht="12.75">
      <c r="A213" s="7"/>
    </row>
    <row r="214" ht="12.75">
      <c r="A214" s="7"/>
    </row>
    <row r="215" ht="12.75">
      <c r="A215" s="7"/>
    </row>
    <row r="216" ht="12.75">
      <c r="A216" s="7"/>
    </row>
    <row r="217" ht="12.75">
      <c r="A217" s="7"/>
    </row>
    <row r="218" ht="12.75">
      <c r="A218" s="7"/>
    </row>
    <row r="219" ht="12.75">
      <c r="A219" s="7"/>
    </row>
    <row r="220" ht="12.75">
      <c r="A220" s="7"/>
    </row>
    <row r="221" ht="12.75">
      <c r="A221" s="7"/>
    </row>
    <row r="222" ht="12.75">
      <c r="A222" s="7"/>
    </row>
    <row r="223" ht="12.75">
      <c r="A223" s="7"/>
    </row>
    <row r="224" ht="12.75">
      <c r="A224" s="7"/>
    </row>
    <row r="225" ht="12.75">
      <c r="A225" s="7"/>
    </row>
    <row r="226" ht="12.75">
      <c r="A226" s="7"/>
    </row>
    <row r="227" ht="12.75">
      <c r="A227" s="7"/>
    </row>
    <row r="228" ht="12.75">
      <c r="A228" s="7"/>
    </row>
    <row r="229" ht="12.75">
      <c r="A229" s="7"/>
    </row>
    <row r="230" ht="12.75">
      <c r="A230" s="7"/>
    </row>
    <row r="231" ht="12.75">
      <c r="A231" s="7"/>
    </row>
    <row r="232" ht="12.75">
      <c r="A232" s="7"/>
    </row>
    <row r="233" ht="12.75">
      <c r="A233" s="7"/>
    </row>
    <row r="234" ht="12.75">
      <c r="A234" s="7"/>
    </row>
    <row r="235" ht="12.75">
      <c r="A235" s="7"/>
    </row>
    <row r="236" ht="12.75">
      <c r="A236" s="7"/>
    </row>
    <row r="237" ht="12.75">
      <c r="A237" s="7"/>
    </row>
  </sheetData>
  <sheetProtection/>
  <mergeCells count="20">
    <mergeCell ref="B8:J8"/>
    <mergeCell ref="A118:E118"/>
    <mergeCell ref="H118:I118"/>
    <mergeCell ref="H117:I117"/>
    <mergeCell ref="A117:E117"/>
    <mergeCell ref="E10:J10"/>
    <mergeCell ref="A10:A11"/>
    <mergeCell ref="B10:B11"/>
    <mergeCell ref="B68:K68"/>
    <mergeCell ref="B33:K33"/>
    <mergeCell ref="G5:K5"/>
    <mergeCell ref="G3:K3"/>
    <mergeCell ref="G4:K4"/>
    <mergeCell ref="H1:J1"/>
    <mergeCell ref="G2:K2"/>
    <mergeCell ref="B14:K14"/>
    <mergeCell ref="C10:C11"/>
    <mergeCell ref="B38:K38"/>
    <mergeCell ref="D10:D11"/>
    <mergeCell ref="K10:K11"/>
  </mergeCells>
  <printOptions/>
  <pageMargins left="0.7480314960629921" right="0.7480314960629921" top="0.984251968503937" bottom="0.984251968503937" header="0.5118110236220472" footer="0.5118110236220472"/>
  <pageSetup fitToHeight="6" fitToWidth="1" horizontalDpi="600" verticalDpi="600" orientation="landscape" paperSize="9" scale="80" r:id="rId2"/>
  <ignoredErrors>
    <ignoredError sqref="A37 A65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www.PHILka.RU</cp:lastModifiedBy>
  <cp:lastPrinted>2013-07-02T04:12:26Z</cp:lastPrinted>
  <dcterms:created xsi:type="dcterms:W3CDTF">1996-10-08T23:32:33Z</dcterms:created>
  <dcterms:modified xsi:type="dcterms:W3CDTF">2013-07-02T04:12:29Z</dcterms:modified>
  <cp:category/>
  <cp:version/>
  <cp:contentType/>
  <cp:contentStatus/>
</cp:coreProperties>
</file>