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ВО цены" sheetId="4" r:id="rId4"/>
    <sheet name="ВО цены (2)" sheetId="5" r:id="rId5"/>
    <sheet name="ВО характеристики" sheetId="6" r:id="rId6"/>
    <sheet name="ВО инвестиции" sheetId="7" r:id="rId7"/>
    <sheet name="ВО доступ" sheetId="8" r:id="rId8"/>
    <sheet name="ВО показатели" sheetId="9" r:id="rId9"/>
    <sheet name="Ссылки на публикации" sheetId="10" r:id="rId10"/>
    <sheet name="Проверка" sheetId="11" r:id="rId11"/>
    <sheet name="REESTR_ORG" sheetId="12" state="veryHidden" r:id="rId12"/>
    <sheet name="REESTR_TEMP" sheetId="13" state="veryHidden" r:id="rId13"/>
    <sheet name="REESTR" sheetId="14" state="veryHidden" r:id="rId14"/>
    <sheet name="TEHSHEET" sheetId="15" state="veryHidden" r:id="rId15"/>
    <sheet name="tech" sheetId="16" state="veryHidden" r:id="rId16"/>
    <sheet name="modHyp" sheetId="17" state="veryHidden" r:id="rId17"/>
    <sheet name="modChange" sheetId="18" state="veryHidden" r:id="rId18"/>
    <sheet name="modButtonClick" sheetId="19" state="veryHidden" r:id="rId19"/>
    <sheet name="modSubsidiary" sheetId="20" state="veryHidden" r:id="rId20"/>
  </sheets>
  <externalReferences>
    <externalReference r:id="rId2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et_price1_1">'tech'!$A$17:$Y$17</definedName>
    <definedName name="et_references">'tech'!$D$21:$F$21</definedName>
    <definedName name="et_references_2">'tech'!$F$25</definedName>
    <definedName name="et_ssilki_1">'tech'!$A$13:$H$13</definedName>
    <definedName name="et_tsdostup_1">'tech'!$A$9:$H$9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inv_calc">'ВО инвестиции'!$G$31:$G$38,'ВО инвестиции'!$G$18</definedName>
    <definedName name="kind_of_activity">'TEHSHEET'!$B$19:$B$21</definedName>
    <definedName name="kpp">'Титульный'!$F$18</definedName>
    <definedName name="kpp_zag">'Титульный'!$E$18</definedName>
    <definedName name="LIST_MR_MO_OKTMO">'REESTR'!$A$2:$C$427</definedName>
    <definedName name="LIST_ORG_VS">'REESTR_ORG'!$A$2:$H$251</definedName>
    <definedName name="logical">'TEHSHEET'!$B$3:$B$4</definedName>
    <definedName name="mo">'Титульный'!$G$23</definedName>
    <definedName name="MO_LIST_10">'REESTR'!$B$63</definedName>
    <definedName name="MO_LIST_11">'REESTR'!$B$64</definedName>
    <definedName name="MO_LIST_12">'REESTR'!$B$65</definedName>
    <definedName name="MO_LIST_13">'REESTR'!$B$66:$B$81</definedName>
    <definedName name="MO_LIST_14">'REESTR'!$B$82:$B$92</definedName>
    <definedName name="MO_LIST_15">'REESTR'!$B$93:$B$104</definedName>
    <definedName name="MO_LIST_16">'REESTR'!$B$105:$B$114</definedName>
    <definedName name="MO_LIST_17">'REESTR'!$B$115:$B$123</definedName>
    <definedName name="MO_LIST_18">'REESTR'!$B$124:$B$133</definedName>
    <definedName name="MO_LIST_19">'REESTR'!$B$134:$B$144</definedName>
    <definedName name="MO_LIST_2">'REESTR'!$B$2:$B$10</definedName>
    <definedName name="MO_LIST_20">'REESTR'!$B$145:$B$155</definedName>
    <definedName name="MO_LIST_21">'REESTR'!$B$156:$B$162</definedName>
    <definedName name="MO_LIST_22">'REESTR'!$B$163:$B$174</definedName>
    <definedName name="MO_LIST_23">'REESTR'!$B$175:$B$185</definedName>
    <definedName name="MO_LIST_24">'REESTR'!$B$186:$B$198</definedName>
    <definedName name="MO_LIST_25">'REESTR'!$B$199:$B$212</definedName>
    <definedName name="MO_LIST_26">'REESTR'!$B$213:$B$225</definedName>
    <definedName name="MO_LIST_27">'REESTR'!$B$226:$B$240</definedName>
    <definedName name="MO_LIST_28">'REESTR'!$B$241:$B$250</definedName>
    <definedName name="MO_LIST_29">'REESTR'!$B$251:$B$259</definedName>
    <definedName name="MO_LIST_3">'REESTR'!$B$11:$B$23</definedName>
    <definedName name="MO_LIST_30">'REESTR'!$B$260:$B$274</definedName>
    <definedName name="MO_LIST_31">'REESTR'!$B$275:$B$286</definedName>
    <definedName name="MO_LIST_32">'REESTR'!$B$287:$B$296</definedName>
    <definedName name="MO_LIST_33">'REESTR'!$B$297:$B$309</definedName>
    <definedName name="MO_LIST_34">'REESTR'!$B$310:$B$325</definedName>
    <definedName name="MO_LIST_35">'REESTR'!$B$326:$B$331</definedName>
    <definedName name="MO_LIST_36">'REESTR'!$B$332:$B$340</definedName>
    <definedName name="MO_LIST_37">'REESTR'!$B$341:$B$353</definedName>
    <definedName name="MO_LIST_38">'REESTR'!$B$354:$B$364</definedName>
    <definedName name="MO_LIST_39">'REESTR'!$B$365:$B$378</definedName>
    <definedName name="MO_LIST_4">'REESTR'!$B$24:$B$28</definedName>
    <definedName name="MO_LIST_40">'REESTR'!$B$379:$B$389</definedName>
    <definedName name="MO_LIST_41">'REESTR'!$B$390:$B$400</definedName>
    <definedName name="MO_LIST_42">'REESTR'!$B$401:$B$416</definedName>
    <definedName name="MO_LIST_43">'REESTR'!$B$417:$B$425</definedName>
    <definedName name="MO_LIST_44">'REESTR'!$B$426</definedName>
    <definedName name="MO_LIST_45">'REESTR'!$B$427</definedName>
    <definedName name="MO_LIST_46">'REESTR'!$A$141</definedName>
    <definedName name="MO_LIST_5">'REESTR'!$B$29:$B$40</definedName>
    <definedName name="MO_LIST_6">'REESTR'!$B$41:$B$49</definedName>
    <definedName name="MO_LIST_7">'REESTR'!$B$50:$B$60</definedName>
    <definedName name="MO_LIST_8">'REESTR'!$B$61</definedName>
    <definedName name="MO_LIST_9">'REESTR'!$B$62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'REESTR'!$D$2:$D$45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'ВО цены (2)'!$D$2:$G$2</definedName>
    <definedName name="PRICE2_LOAD">'ВО цены (2)'!$G$21:$G$21</definedName>
    <definedName name="REGION">'TEHSHEET'!$A$1:$A$84</definedName>
    <definedName name="region_name">'Титульный'!$E$7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<sst xmlns="http://schemas.openxmlformats.org/spreadsheetml/2006/main" count="3745" uniqueCount="1929">
  <si>
    <t>МР</t>
  </si>
  <si>
    <t>МР_ОКТМО</t>
  </si>
  <si>
    <t>МО</t>
  </si>
  <si>
    <t>МО ОКТМО</t>
  </si>
  <si>
    <t>ОРГАНИЗАЦИЯ</t>
  </si>
  <si>
    <t>ИНН</t>
  </si>
  <si>
    <t>КПП</t>
  </si>
  <si>
    <t>ВИД ДЕЯТЕЛЬНОСТИ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</si>
  <si>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</si>
  <si>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</si>
  <si>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</si>
  <si>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</si>
  <si>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</si>
  <si>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</si>
  <si>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</si>
  <si>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</si>
  <si>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</si>
  <si>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</si>
  <si>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</si>
  <si>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</si>
  <si>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</si>
  <si>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</si>
  <si>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</si>
  <si>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</si>
  <si>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</si>
  <si>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</si>
  <si>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</si>
  <si>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</si>
  <si>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</si>
  <si>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</si>
  <si>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et_tsdostup_1</t>
  </si>
  <si>
    <t>Удалить теплоноситель</t>
  </si>
  <si>
    <t>et_ssilki_1</t>
  </si>
  <si>
    <t>Добавить систему водоотведения</t>
  </si>
  <si>
    <t>Источник официального опубликования</t>
  </si>
  <si>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</si>
  <si>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</si>
  <si>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</si>
  <si>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</si>
  <si>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</si>
  <si>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</si>
  <si>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</si>
  <si>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</si>
  <si>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</si>
  <si>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</si>
  <si>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</si>
  <si>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</si>
  <si>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</si>
  <si>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</si>
  <si>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</si>
  <si>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</si>
  <si>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</si>
  <si>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</si>
  <si>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</si>
  <si>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</si>
  <si>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</si>
  <si>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</si>
  <si>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</si>
  <si>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</si>
  <si>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</si>
  <si>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</si>
  <si>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</si>
  <si>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</si>
  <si>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</si>
  <si>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Консультации по методологии заполнения форм:</t>
  </si>
  <si>
    <t>Добавить мероприятие</t>
  </si>
  <si>
    <t>инвестиционная программа продолжается в следующих периодах</t>
  </si>
  <si>
    <t>х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</si>
  <si>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</si>
  <si>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</si>
  <si>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</si>
  <si>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</si>
  <si>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</si>
  <si>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</si>
  <si>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</si>
  <si>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</si>
  <si>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</si>
  <si>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</si>
  <si>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</si>
  <si>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</si>
  <si>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</si>
  <si>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</si>
  <si>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</si>
  <si>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</si>
  <si>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</si>
  <si>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</si>
  <si>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</si>
  <si>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</si>
  <si>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</si>
  <si>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</si>
  <si>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</si>
  <si>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</si>
  <si>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</si>
  <si>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</si>
  <si>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</si>
  <si>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</si>
  <si>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</si>
  <si>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</si>
  <si>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</si>
  <si>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</si>
  <si>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</si>
  <si>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</si>
  <si>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</si>
  <si>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</si>
  <si>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</si>
  <si>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</si>
  <si>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</si>
  <si>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</si>
  <si>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</si>
  <si>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</si>
  <si>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</si>
  <si>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</si>
  <si>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</si>
  <si>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руб./куб. м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</si>
  <si>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</si>
  <si>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</si>
  <si>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</si>
  <si>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</si>
  <si>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</si>
  <si>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</si>
  <si>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</si>
  <si>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</si>
  <si>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</si>
  <si>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</si>
  <si>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</si>
  <si>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</si>
  <si>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</si>
  <si>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</si>
  <si>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</si>
  <si>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</si>
  <si>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</si>
  <si>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</si>
  <si>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</si>
  <si>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Утвержденная надбавка к ценам (тарифам) на водоотведение для бюджетных потребителей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</si>
  <si>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</si>
  <si>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</si>
  <si>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</si>
  <si>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</si>
  <si>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</si>
  <si>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</si>
  <si>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</si>
  <si>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</si>
  <si>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</si>
  <si>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</si>
  <si>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</si>
  <si>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</si>
  <si>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</si>
  <si>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</si>
  <si>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</si>
  <si>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</si>
  <si>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</si>
  <si>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</si>
  <si>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</si>
  <si>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аренда имущества, используемого в технологическом процессе</t>
  </si>
  <si>
    <t>расходы на оплату труда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</si>
  <si>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</si>
  <si>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</si>
  <si>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</si>
  <si>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</si>
  <si>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</si>
  <si>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</si>
  <si>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</si>
  <si>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</si>
  <si>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</si>
  <si>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</si>
  <si>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</si>
  <si>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использовано средств за III квартал:</t>
  </si>
  <si>
    <t>использовано средств за IV квартал:</t>
  </si>
  <si>
    <t>1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</si>
  <si>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</si>
  <si>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</si>
  <si>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</si>
  <si>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</si>
  <si>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</si>
  <si>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</si>
  <si>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</si>
  <si>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</si>
  <si>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</si>
  <si>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</si>
  <si>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</si>
  <si>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</si>
  <si>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</si>
  <si>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</si>
  <si>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</si>
  <si>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</si>
  <si>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</si>
  <si>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</si>
  <si>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</si>
  <si>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</si>
  <si>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</si>
  <si>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</si>
  <si>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</si>
  <si>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</si>
  <si>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</si>
  <si>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</si>
  <si>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</si>
  <si>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</si>
  <si>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</si>
  <si>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</si>
  <si>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</si>
  <si>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</si>
  <si>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</si>
  <si>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</si>
  <si>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</si>
  <si>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</si>
  <si>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</si>
  <si>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</si>
  <si>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</si>
  <si>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</si>
  <si>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</si>
  <si>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</si>
  <si>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</si>
  <si>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</si>
  <si>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19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</si>
  <si>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</si>
  <si>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</si>
  <si>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</si>
  <si>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</si>
  <si>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</si>
  <si>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</si>
  <si>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</si>
  <si>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</si>
  <si>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</si>
  <si>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</si>
  <si>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</si>
  <si>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</si>
  <si>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</si>
  <si>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</si>
  <si>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</si>
  <si>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</si>
  <si>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</si>
  <si>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</si>
  <si>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</si>
  <si>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</si>
  <si>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</si>
  <si>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</si>
  <si>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</si>
  <si>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Показатели подлежащие раскрытию в сфере водоотведения и (или)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</si>
  <si>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</si>
  <si>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Удалить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</si>
  <si>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</si>
  <si>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</si>
  <si>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</si>
  <si>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</si>
  <si>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</si>
  <si>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</si>
  <si>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</si>
  <si>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</si>
  <si>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</si>
  <si>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</si>
  <si>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</si>
  <si>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</si>
  <si>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</si>
  <si>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</si>
  <si>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</si>
  <si>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</si>
  <si>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</si>
  <si>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</si>
  <si>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</si>
  <si>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</si>
  <si>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</si>
  <si>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</si>
  <si>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</si>
  <si>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</si>
  <si>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</si>
  <si>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</si>
  <si>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</si>
  <si>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</si>
  <si>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</si>
  <si>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</si>
  <si>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</si>
  <si>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</si>
  <si>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</si>
  <si>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</si>
  <si>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</si>
  <si>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</si>
  <si>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</si>
  <si>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</si>
  <si>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</si>
  <si>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</si>
  <si>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</si>
  <si>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</si>
  <si>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</si>
  <si>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</si>
  <si>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</si>
  <si>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</si>
  <si>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</si>
  <si>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</si>
  <si>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</si>
  <si>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</si>
  <si>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</si>
  <si>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</si>
  <si>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</si>
  <si>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</si>
  <si>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</si>
  <si>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</si>
  <si>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</si>
  <si>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</si>
  <si>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</si>
  <si>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ВО цены</t>
  </si>
  <si>
    <t>ВО характеристики</t>
  </si>
  <si>
    <t>ВО инвестиции</t>
  </si>
  <si>
    <t>ВО доступ</t>
  </si>
  <si>
    <t>ВО показатели</t>
  </si>
  <si>
    <t>Субъект РФ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</si>
  <si>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</si>
  <si>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</si>
  <si>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</si>
  <si>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</si>
  <si>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</si>
  <si>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</si>
  <si>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</si>
  <si>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</si>
  <si>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</si>
  <si>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</si>
  <si>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</si>
  <si>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</si>
  <si>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</si>
  <si>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</si>
  <si>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</si>
  <si>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</si>
  <si>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</si>
  <si>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</si>
  <si>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</si>
  <si>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</si>
  <si>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</si>
  <si>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</si>
  <si>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</si>
  <si>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</si>
  <si>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</si>
  <si>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</si>
  <si>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</si>
  <si>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</si>
  <si>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</si>
  <si>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</si>
  <si>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</si>
  <si>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</si>
  <si>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</si>
  <si>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</si>
  <si>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</si>
  <si>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</si>
  <si>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</si>
  <si>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</si>
  <si>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</si>
  <si>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</si>
  <si>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</si>
  <si>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</si>
  <si>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</si>
  <si>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</si>
  <si>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</si>
  <si>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</si>
  <si>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</si>
  <si>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</si>
  <si>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</si>
  <si>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</si>
  <si>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</si>
  <si>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</si>
  <si>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</si>
  <si>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</si>
  <si>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</si>
  <si>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</si>
  <si>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</si>
  <si>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</si>
  <si>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</si>
  <si>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</si>
  <si>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</si>
  <si>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</si>
  <si>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</si>
  <si>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</si>
  <si>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</si>
  <si>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</si>
  <si>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</si>
  <si>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</si>
  <si>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</si>
  <si>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</si>
  <si>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</si>
  <si>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</si>
  <si>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</si>
  <si>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</si>
  <si>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</si>
  <si>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</si>
  <si>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</si>
  <si>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</si>
  <si>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</si>
  <si>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</si>
  <si>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</si>
  <si>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</si>
  <si>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</si>
  <si>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</si>
  <si>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</si>
  <si>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</si>
  <si>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</si>
  <si>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</si>
  <si>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</si>
  <si>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</si>
  <si>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</si>
  <si>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</si>
  <si>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</si>
  <si>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</si>
  <si>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</si>
  <si>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</si>
  <si>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</si>
  <si>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</si>
  <si>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</si>
  <si>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</si>
  <si>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</si>
  <si>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</si>
  <si>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</si>
  <si>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</si>
  <si>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</si>
  <si>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</si>
  <si>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</si>
  <si>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Ссылки на публикации</t>
  </si>
  <si>
    <t>1.1</t>
  </si>
  <si>
    <t>1.2</t>
  </si>
  <si>
    <t>1.3</t>
  </si>
  <si>
    <t>ВО цены (2)</t>
  </si>
  <si>
    <t>Нет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</si>
  <si>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</si>
  <si>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 (или) объектов по очистке сточных вод</t>
  </si>
  <si>
    <t>Ремонт и техническое обслуживание основных производственных средств, в том числе:</t>
  </si>
  <si>
    <t>потребность в финансовых средствах, необходимых для реализации инвестиционной программы за весь период реализации (тыс.руб.):</t>
  </si>
  <si>
    <t>Организации-перепродавцы</t>
  </si>
  <si>
    <t>Бюджетные потребители</t>
  </si>
  <si>
    <t>Население</t>
  </si>
  <si>
    <t>Прочие</t>
  </si>
  <si>
    <t>Двухставочный тариф</t>
  </si>
  <si>
    <t>Одноставочный тариф, руб./куб.м</t>
  </si>
  <si>
    <t>ставка платы за водоотведение,  руб./куб.м</t>
  </si>
  <si>
    <t>ставка платы за содержание системы водоотведения, тыс. руб. в месяц/куб.м/ч</t>
  </si>
  <si>
    <t>Тариф без дифференциации</t>
  </si>
  <si>
    <t>et_price1_1</t>
  </si>
  <si>
    <t>Публикация</t>
  </si>
  <si>
    <t>На сайте регулирующего органа</t>
  </si>
  <si>
    <t xml:space="preserve"> (861) 262-62-49</t>
  </si>
  <si>
    <t>2626249@mail.ru</t>
  </si>
  <si>
    <t>et_references</t>
  </si>
  <si>
    <r>
      <t>***</t>
    </r>
    <r>
      <rPr>
        <sz val="9"/>
        <rFont val="Tahoma"/>
        <family val="2"/>
      </rPr>
      <t xml:space="preserve"> Сообщается в течение 5 рабочих дней со дня размещения информации на сайте в сети Интернет</t>
    </r>
  </si>
  <si>
    <t>et_references_2</t>
  </si>
  <si>
    <r>
      <t xml:space="preserve">Адрес сайта в сети Интернет, который используется для размещения раскрываемой информации </t>
    </r>
    <r>
      <rPr>
        <sz val="9"/>
        <color indexed="10"/>
        <rFont val="Tahoma"/>
        <family val="2"/>
      </rPr>
      <t>***</t>
    </r>
  </si>
  <si>
    <t>Информация об условиях оказания услуг в сфере водоотведения и (или) очистки сточных вод, порядке выполнения мероприятий, связанных с подключением</t>
  </si>
  <si>
    <t>Абинский муниципальный район</t>
  </si>
  <si>
    <t>03601000</t>
  </si>
  <si>
    <t>Варнавинское</t>
  </si>
  <si>
    <t>03601401</t>
  </si>
  <si>
    <t>Город Абинск</t>
  </si>
  <si>
    <t>03601101</t>
  </si>
  <si>
    <t>Мингрельское</t>
  </si>
  <si>
    <t>03601403</t>
  </si>
  <si>
    <t>Ольгинское</t>
  </si>
  <si>
    <t>03601402</t>
  </si>
  <si>
    <t>Поселок городского типа Ахтырский</t>
  </si>
  <si>
    <t>03601153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</si>
  <si>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</si>
  <si>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</si>
  <si>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</si>
  <si>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</si>
  <si>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</si>
  <si>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</si>
  <si>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</si>
  <si>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</si>
  <si>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Город Апшеронск</t>
  </si>
  <si>
    <t>03605101</t>
  </si>
  <si>
    <t>Город Хадыженск</t>
  </si>
  <si>
    <t>03605109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</si>
  <si>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</si>
  <si>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</si>
  <si>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</si>
  <si>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</si>
  <si>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</si>
  <si>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</si>
  <si>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</si>
  <si>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</si>
  <si>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</si>
  <si>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</si>
  <si>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</si>
  <si>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</si>
  <si>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</si>
  <si>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</si>
  <si>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</si>
  <si>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</si>
  <si>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</si>
  <si>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</si>
  <si>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</si>
  <si>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</si>
  <si>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</si>
  <si>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</si>
  <si>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</si>
  <si>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</si>
  <si>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</si>
  <si>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</si>
  <si>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</si>
  <si>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</si>
  <si>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</si>
  <si>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</si>
  <si>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</si>
  <si>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03608000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</si>
  <si>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</si>
  <si>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</si>
  <si>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</si>
  <si>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</si>
  <si>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</si>
  <si>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</si>
  <si>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</si>
  <si>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</si>
  <si>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</si>
  <si>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</si>
  <si>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</si>
  <si>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</si>
  <si>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</si>
  <si>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</si>
  <si>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</si>
  <si>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</si>
  <si>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</si>
  <si>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</si>
  <si>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</si>
  <si>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город Белореченск</t>
  </si>
  <si>
    <t>03608101</t>
  </si>
  <si>
    <t>Брюховецкий муниципальный район</t>
  </si>
  <si>
    <t>03610000</t>
  </si>
  <si>
    <t>Батуринское</t>
  </si>
  <si>
    <t>03610402</t>
  </si>
  <si>
    <t>Большебейсугское</t>
  </si>
  <si>
    <t>03610404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</si>
  <si>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</si>
  <si>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</si>
  <si>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</si>
  <si>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</si>
  <si>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</si>
  <si>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</si>
  <si>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</si>
  <si>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</si>
  <si>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</si>
  <si>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</si>
  <si>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</si>
  <si>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</si>
  <si>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</si>
  <si>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03612000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</si>
  <si>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</si>
  <si>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</si>
  <si>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</si>
  <si>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</si>
  <si>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</si>
  <si>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</si>
  <si>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</si>
  <si>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</si>
  <si>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</si>
  <si>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</si>
  <si>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</si>
  <si>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</si>
  <si>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</si>
  <si>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</si>
  <si>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</si>
  <si>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</si>
  <si>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</si>
  <si>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</si>
  <si>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</si>
  <si>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</si>
  <si>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Анапа</t>
  </si>
  <si>
    <t>03703000</t>
  </si>
  <si>
    <t>Город Армавир</t>
  </si>
  <si>
    <t>03705000</t>
  </si>
  <si>
    <t>Город Горячий Ключ</t>
  </si>
  <si>
    <t>03709000</t>
  </si>
  <si>
    <t>Город Новороссийск</t>
  </si>
  <si>
    <t>03720000</t>
  </si>
  <si>
    <t>Город Сочи</t>
  </si>
  <si>
    <t>03726000</t>
  </si>
  <si>
    <t>Гулькевичский муниципальный район</t>
  </si>
  <si>
    <t>03613000</t>
  </si>
  <si>
    <t>Венцы-Заря</t>
  </si>
  <si>
    <t>03613404</t>
  </si>
  <si>
    <t>Город Гулькевичи</t>
  </si>
  <si>
    <t>03613101</t>
  </si>
  <si>
    <t>Комсомольское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</si>
  <si>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</si>
  <si>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</si>
  <si>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</si>
  <si>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</si>
  <si>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</si>
  <si>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</si>
  <si>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</si>
  <si>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</si>
  <si>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</si>
  <si>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</si>
  <si>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</si>
  <si>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</si>
  <si>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</si>
  <si>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</si>
  <si>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</si>
  <si>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</si>
  <si>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</si>
  <si>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</si>
  <si>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</si>
  <si>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</si>
  <si>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</si>
  <si>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поселок городского типа Гирей</t>
  </si>
  <si>
    <t>03613154</t>
  </si>
  <si>
    <t>поселок городского типа Красносельский</t>
  </si>
  <si>
    <t>03613162</t>
  </si>
  <si>
    <t>Динской муниципальный район</t>
  </si>
  <si>
    <t>03614000</t>
  </si>
  <si>
    <t>Васюринское</t>
  </si>
  <si>
    <t>03614402</t>
  </si>
  <si>
    <t>Динское</t>
  </si>
  <si>
    <t>03614404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</si>
  <si>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</si>
  <si>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</si>
  <si>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</si>
  <si>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</si>
  <si>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</si>
  <si>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</si>
  <si>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</si>
  <si>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</si>
  <si>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</si>
  <si>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</si>
  <si>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</si>
  <si>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</si>
  <si>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</si>
  <si>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</si>
  <si>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</si>
  <si>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</si>
  <si>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Ейский муниципальный район</t>
  </si>
  <si>
    <t>03616000</t>
  </si>
  <si>
    <t>Александровское</t>
  </si>
  <si>
    <t>03616402</t>
  </si>
  <si>
    <t>Город Ейск</t>
  </si>
  <si>
    <t>03616001</t>
  </si>
  <si>
    <t>Должанское</t>
  </si>
  <si>
    <t>03616404</t>
  </si>
  <si>
    <t>Ейское</t>
  </si>
  <si>
    <t>03616407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</si>
  <si>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</si>
  <si>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</si>
  <si>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</si>
  <si>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</si>
  <si>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</si>
  <si>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</si>
  <si>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</si>
  <si>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</si>
  <si>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</si>
  <si>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</si>
  <si>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</si>
  <si>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</si>
  <si>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</si>
  <si>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</si>
  <si>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</si>
  <si>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03618000</t>
  </si>
  <si>
    <t>Город Кропоткин</t>
  </si>
  <si>
    <t>03618001</t>
  </si>
  <si>
    <t>Дмитриевское</t>
  </si>
  <si>
    <t>03618404</t>
  </si>
  <si>
    <t>Кавказское</t>
  </si>
  <si>
    <t>03618410</t>
  </si>
  <si>
    <t>Казанское</t>
  </si>
  <si>
    <t>03618413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</si>
  <si>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</si>
  <si>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</si>
  <si>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</si>
  <si>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</si>
  <si>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</si>
  <si>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</si>
  <si>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</si>
  <si>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</si>
  <si>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</si>
  <si>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</si>
  <si>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</si>
  <si>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03619000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</si>
  <si>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</si>
  <si>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</si>
  <si>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</si>
  <si>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</si>
  <si>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</si>
  <si>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</si>
  <si>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</si>
  <si>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</si>
  <si>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</si>
  <si>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</si>
  <si>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</si>
  <si>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</si>
  <si>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</si>
  <si>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</si>
  <si>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</si>
  <si>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</si>
  <si>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Каневский муниципальный район</t>
  </si>
  <si>
    <t>03620000</t>
  </si>
  <si>
    <t>Каневское</t>
  </si>
  <si>
    <t>03620402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</si>
  <si>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</si>
  <si>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</si>
  <si>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</si>
  <si>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</si>
  <si>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</si>
  <si>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</si>
  <si>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</si>
  <si>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</si>
  <si>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</si>
  <si>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</si>
  <si>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</si>
  <si>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</si>
  <si>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</si>
  <si>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</si>
  <si>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</si>
  <si>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</si>
  <si>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</si>
  <si>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03621000</t>
  </si>
  <si>
    <t>Братковское</t>
  </si>
  <si>
    <t>03621402</t>
  </si>
  <si>
    <t>Бураковское</t>
  </si>
  <si>
    <t>03621404</t>
  </si>
  <si>
    <t>Город Кореновск</t>
  </si>
  <si>
    <t>03621101</t>
  </si>
  <si>
    <t>Дядьковское</t>
  </si>
  <si>
    <t>03621407</t>
  </si>
  <si>
    <t>Журавское</t>
  </si>
  <si>
    <t>03621410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</si>
  <si>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</si>
  <si>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</si>
  <si>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</si>
  <si>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</si>
  <si>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</si>
  <si>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</si>
  <si>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</si>
  <si>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</si>
  <si>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</si>
  <si>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</si>
  <si>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Красноармейский муниципальный район</t>
  </si>
  <si>
    <t>03623000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</si>
  <si>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</si>
  <si>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</si>
  <si>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</si>
  <si>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</si>
  <si>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</si>
  <si>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</si>
  <si>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</si>
  <si>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</si>
  <si>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</si>
  <si>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</si>
  <si>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</si>
  <si>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</si>
  <si>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</si>
  <si>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</si>
  <si>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</si>
  <si>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</si>
  <si>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</si>
  <si>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</si>
  <si>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</si>
  <si>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</si>
  <si>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</si>
  <si>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</si>
  <si>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</si>
  <si>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</si>
  <si>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</si>
  <si>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</si>
  <si>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</si>
  <si>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</si>
  <si>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</si>
  <si>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</si>
  <si>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</si>
  <si>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</si>
  <si>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</si>
  <si>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</si>
  <si>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03625000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</si>
  <si>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</si>
  <si>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</si>
  <si>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</si>
  <si>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</si>
  <si>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</si>
  <si>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</si>
  <si>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</si>
  <si>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</si>
  <si>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</si>
  <si>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</si>
  <si>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</si>
  <si>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</si>
  <si>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</si>
  <si>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</si>
  <si>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</si>
  <si>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</si>
  <si>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</si>
  <si>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</si>
  <si>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</si>
  <si>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</si>
  <si>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город Крымск</t>
  </si>
  <si>
    <t>03625101</t>
  </si>
  <si>
    <t>Курганинский муниципальный район</t>
  </si>
  <si>
    <t>03627000</t>
  </si>
  <si>
    <t>Безводное</t>
  </si>
  <si>
    <t>03627402</t>
  </si>
  <si>
    <t>Воздвиженское</t>
  </si>
  <si>
    <t>03627404</t>
  </si>
  <si>
    <t>Город Курганинск</t>
  </si>
  <si>
    <t>03627101</t>
  </si>
  <si>
    <t>Константиновское</t>
  </si>
  <si>
    <t>03627407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</si>
  <si>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</si>
  <si>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</si>
  <si>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</si>
  <si>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</si>
  <si>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</si>
  <si>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</si>
  <si>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</si>
  <si>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</si>
  <si>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</si>
  <si>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</si>
  <si>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Кущевский муниципальный район</t>
  </si>
  <si>
    <t>03628000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</si>
  <si>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</si>
  <si>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</si>
  <si>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</si>
  <si>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</si>
  <si>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</si>
  <si>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</si>
  <si>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</si>
  <si>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</si>
  <si>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</si>
  <si>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</si>
  <si>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</si>
  <si>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</si>
  <si>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</si>
  <si>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</si>
  <si>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</si>
  <si>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</si>
  <si>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</si>
  <si>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</si>
  <si>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</si>
  <si>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</si>
  <si>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</si>
  <si>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</si>
  <si>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03630000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</si>
  <si>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</si>
  <si>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</si>
  <si>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</si>
  <si>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</si>
  <si>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</si>
  <si>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</si>
  <si>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</si>
  <si>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</si>
  <si>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</si>
  <si>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</si>
  <si>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</si>
  <si>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</si>
  <si>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</si>
  <si>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</si>
  <si>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</si>
  <si>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</si>
  <si>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</si>
  <si>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</si>
  <si>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</si>
  <si>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</si>
  <si>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</si>
  <si>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</si>
  <si>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</si>
  <si>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</si>
  <si>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город Лабинск</t>
  </si>
  <si>
    <t>03630101</t>
  </si>
  <si>
    <t>Ленинградский муниципальный район</t>
  </si>
  <si>
    <t>03632000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</si>
  <si>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</si>
  <si>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</si>
  <si>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</si>
  <si>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</si>
  <si>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</si>
  <si>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</si>
  <si>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</si>
  <si>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</si>
  <si>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</si>
  <si>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</si>
  <si>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</si>
  <si>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</si>
  <si>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</si>
  <si>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</si>
  <si>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</si>
  <si>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</si>
  <si>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</si>
  <si>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</si>
  <si>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</si>
  <si>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</si>
  <si>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</si>
  <si>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</si>
  <si>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</si>
  <si>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03633000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</si>
  <si>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</si>
  <si>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</si>
  <si>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</si>
  <si>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</si>
  <si>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</si>
  <si>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</si>
  <si>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</si>
  <si>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</si>
  <si>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</si>
  <si>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</si>
  <si>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</si>
  <si>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</si>
  <si>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</si>
  <si>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</si>
  <si>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</si>
  <si>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</si>
  <si>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Переправненское</t>
  </si>
  <si>
    <t>03633449</t>
  </si>
  <si>
    <t>Поселок городского типа Мостовской</t>
  </si>
  <si>
    <t>03633151</t>
  </si>
  <si>
    <t>Поселок городского типа Псебай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</si>
  <si>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</si>
  <si>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</si>
  <si>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</si>
  <si>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</si>
  <si>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</si>
  <si>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</si>
  <si>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</si>
  <si>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</si>
  <si>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03634000</t>
  </si>
  <si>
    <t>Бесскорбненское</t>
  </si>
  <si>
    <t>03634402</t>
  </si>
  <si>
    <t>Верхнекубанское</t>
  </si>
  <si>
    <t>03634403</t>
  </si>
  <si>
    <t>Город Новокубанск</t>
  </si>
  <si>
    <t>03634101</t>
  </si>
  <si>
    <t>Ковалевское</t>
  </si>
  <si>
    <t>03634407</t>
  </si>
  <si>
    <t>Ляпинское</t>
  </si>
  <si>
    <t>03634413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</si>
  <si>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</si>
  <si>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</si>
  <si>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</si>
  <si>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</si>
  <si>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</si>
  <si>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</si>
  <si>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</si>
  <si>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</si>
  <si>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03635000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</si>
  <si>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</si>
  <si>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</si>
  <si>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</si>
  <si>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</si>
  <si>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</si>
  <si>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</si>
  <si>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</si>
  <si>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</si>
  <si>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</si>
  <si>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</si>
  <si>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</si>
  <si>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</si>
  <si>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</si>
  <si>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</si>
  <si>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</si>
  <si>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03637000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</si>
  <si>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</si>
  <si>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</si>
  <si>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</si>
  <si>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</si>
  <si>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</si>
  <si>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</si>
  <si>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</si>
  <si>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</si>
  <si>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</si>
  <si>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</si>
  <si>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</si>
  <si>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</si>
  <si>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</si>
  <si>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</si>
  <si>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</si>
  <si>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</si>
  <si>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</si>
  <si>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</si>
  <si>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</si>
  <si>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</si>
  <si>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</si>
  <si>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</si>
  <si>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</si>
  <si>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</si>
  <si>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</si>
  <si>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</si>
  <si>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</si>
  <si>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</si>
  <si>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03639000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</si>
  <si>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</si>
  <si>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</si>
  <si>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</si>
  <si>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</si>
  <si>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</si>
  <si>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</si>
  <si>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</si>
  <si>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</si>
  <si>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</si>
  <si>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</si>
  <si>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</si>
  <si>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</si>
  <si>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</si>
  <si>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</si>
  <si>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</si>
  <si>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</si>
  <si>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</si>
  <si>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</si>
  <si>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</si>
  <si>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</si>
  <si>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</si>
  <si>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03641000</t>
  </si>
  <si>
    <t>Ахтарское</t>
  </si>
  <si>
    <t>03641401</t>
  </si>
  <si>
    <t>Бородинское</t>
  </si>
  <si>
    <t>03641402</t>
  </si>
  <si>
    <t>Бриньковское</t>
  </si>
  <si>
    <t>03641404</t>
  </si>
  <si>
    <t>Город Приморско-Ахтарск</t>
  </si>
  <si>
    <t>03641101</t>
  </si>
  <si>
    <t>03641407</t>
  </si>
  <si>
    <t>03641410</t>
  </si>
  <si>
    <t>Приазовское</t>
  </si>
  <si>
    <t>03641413</t>
  </si>
  <si>
    <t>Свободное</t>
  </si>
  <si>
    <t>03641416</t>
  </si>
  <si>
    <t>Степное</t>
  </si>
  <si>
    <t>03641419</t>
  </si>
  <si>
    <t>Северский муниципальный район</t>
  </si>
  <si>
    <t>03643000</t>
  </si>
  <si>
    <t>Азовское</t>
  </si>
  <si>
    <t>03643402</t>
  </si>
  <si>
    <t>Григорьевское</t>
  </si>
  <si>
    <t>03643404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</si>
  <si>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</si>
  <si>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</si>
  <si>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</si>
  <si>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</si>
  <si>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</si>
  <si>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</si>
  <si>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</si>
  <si>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Поселок городского типа Ильский</t>
  </si>
  <si>
    <t>03643155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</si>
  <si>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</si>
  <si>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</si>
  <si>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</si>
  <si>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</si>
  <si>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</si>
  <si>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</si>
  <si>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</si>
  <si>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</si>
  <si>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поселок городского типа Афипский</t>
  </si>
  <si>
    <t>03643152</t>
  </si>
  <si>
    <t>Славянский муниципальный район</t>
  </si>
  <si>
    <t>03645000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</si>
  <si>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</si>
  <si>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</si>
  <si>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</si>
  <si>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</si>
  <si>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</si>
  <si>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</si>
  <si>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</si>
  <si>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</si>
  <si>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</si>
  <si>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</si>
  <si>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</si>
  <si>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</si>
  <si>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</si>
  <si>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</si>
  <si>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</si>
  <si>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</si>
  <si>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</si>
  <si>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</si>
  <si>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</si>
  <si>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</si>
  <si>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</si>
  <si>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</si>
  <si>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</si>
  <si>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Целинное</t>
  </si>
  <si>
    <t>03645425</t>
  </si>
  <si>
    <t>Черноерковское</t>
  </si>
  <si>
    <t>03645429</t>
  </si>
  <si>
    <t>город Славянск-на-Кубани</t>
  </si>
  <si>
    <t>03645101</t>
  </si>
  <si>
    <t>Староминский муниципальный район</t>
  </si>
  <si>
    <t>03647000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</si>
  <si>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</si>
  <si>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</si>
  <si>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</si>
  <si>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</si>
  <si>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</si>
  <si>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</si>
  <si>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</si>
  <si>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Староминское</t>
  </si>
  <si>
    <t>03647413</t>
  </si>
  <si>
    <t>Тбилисский муниципальный район</t>
  </si>
  <si>
    <t>03649000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</si>
  <si>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</si>
  <si>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</si>
  <si>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</si>
  <si>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</si>
  <si>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</si>
  <si>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</si>
  <si>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</si>
  <si>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</si>
  <si>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</si>
  <si>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</si>
  <si>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</si>
  <si>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</si>
  <si>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</si>
  <si>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</si>
  <si>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Тбилисское</t>
  </si>
  <si>
    <t>03649419</t>
  </si>
  <si>
    <t>Темрюкский муниципальный район</t>
  </si>
  <si>
    <t>03651000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</si>
  <si>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</si>
  <si>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</si>
  <si>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</si>
  <si>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</si>
  <si>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</si>
  <si>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</si>
  <si>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Город Темрюк</t>
  </si>
  <si>
    <t>03651101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</si>
  <si>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</si>
  <si>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</si>
  <si>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</si>
  <si>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</si>
  <si>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</si>
  <si>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</si>
  <si>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</si>
  <si>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</si>
  <si>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</si>
  <si>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</si>
  <si>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</si>
  <si>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</si>
  <si>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</si>
  <si>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</si>
  <si>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</si>
  <si>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</si>
  <si>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Тимашевский муниципальный район</t>
  </si>
  <si>
    <t>03653000</t>
  </si>
  <si>
    <t>Город Тимашевск</t>
  </si>
  <si>
    <t>03653101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</si>
  <si>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</si>
  <si>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</si>
  <si>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</si>
  <si>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</si>
  <si>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</si>
  <si>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</si>
  <si>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</si>
  <si>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</si>
  <si>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</si>
  <si>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</si>
  <si>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</si>
  <si>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</si>
  <si>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</si>
  <si>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</si>
  <si>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</si>
  <si>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</si>
  <si>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</si>
  <si>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</si>
  <si>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Тихорецкий муниципальный район</t>
  </si>
  <si>
    <t>03654000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</si>
  <si>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</si>
  <si>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</si>
  <si>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</si>
  <si>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</si>
  <si>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</si>
  <si>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</si>
  <si>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</si>
  <si>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</si>
  <si>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</si>
  <si>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</si>
  <si>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</si>
  <si>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</si>
  <si>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</si>
  <si>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</si>
  <si>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</si>
  <si>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</si>
  <si>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</si>
  <si>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Фастовецкое</t>
  </si>
  <si>
    <t>03654422</t>
  </si>
  <si>
    <t>Хоперское</t>
  </si>
  <si>
    <t>03654425</t>
  </si>
  <si>
    <t>Юго-Северное</t>
  </si>
  <si>
    <t>03654435</t>
  </si>
  <si>
    <t>город Тихорецк</t>
  </si>
  <si>
    <t>03654001</t>
  </si>
  <si>
    <t>Туапсинский муниципальный район</t>
  </si>
  <si>
    <t>03655000</t>
  </si>
  <si>
    <t>Вельяминовское</t>
  </si>
  <si>
    <t>03655404</t>
  </si>
  <si>
    <t>Георгиевское</t>
  </si>
  <si>
    <t>03655407</t>
  </si>
  <si>
    <t>Небугское</t>
  </si>
  <si>
    <t>03655402</t>
  </si>
  <si>
    <t>03655410</t>
  </si>
  <si>
    <t>Поселок городского типа Джубга</t>
  </si>
  <si>
    <t>03655154</t>
  </si>
  <si>
    <t>Поселок городского типа Новомихайловский</t>
  </si>
  <si>
    <t>03655158</t>
  </si>
  <si>
    <t>Тенгинское</t>
  </si>
  <si>
    <t>03655412</t>
  </si>
  <si>
    <t>Туапсинское</t>
  </si>
  <si>
    <t>03655101</t>
  </si>
  <si>
    <t>Шаумянское</t>
  </si>
  <si>
    <t>03655413</t>
  </si>
  <si>
    <t>Шепсинское</t>
  </si>
  <si>
    <t>03655415</t>
  </si>
  <si>
    <t>Успенский муниципальный район</t>
  </si>
  <si>
    <t>03656000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</si>
  <si>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</si>
  <si>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</si>
  <si>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</si>
  <si>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</si>
  <si>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</si>
  <si>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</si>
  <si>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</si>
  <si>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</si>
  <si>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</si>
  <si>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</si>
  <si>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</si>
  <si>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</si>
  <si>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</si>
  <si>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</si>
  <si>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</si>
  <si>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</si>
  <si>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</si>
  <si>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03656443</t>
  </si>
  <si>
    <t>Усть-Лабинский муниципальный район</t>
  </si>
  <si>
    <t>03657000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</si>
  <si>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</si>
  <si>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</si>
  <si>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</si>
  <si>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</si>
  <si>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</si>
  <si>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</si>
  <si>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</si>
  <si>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</si>
  <si>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</si>
  <si>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</si>
  <si>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</si>
  <si>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</si>
  <si>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</si>
  <si>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</si>
  <si>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</si>
  <si>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</si>
  <si>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</si>
  <si>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</si>
  <si>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</si>
  <si>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</si>
  <si>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</si>
  <si>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</si>
  <si>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</si>
  <si>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</si>
  <si>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город Усть-Лабинск</t>
  </si>
  <si>
    <t>03657101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</si>
  <si>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</si>
  <si>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</si>
  <si>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</si>
  <si>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</si>
  <si>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</si>
  <si>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</si>
  <si>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</si>
  <si>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</si>
  <si>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</si>
  <si>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</si>
  <si>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</si>
  <si>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</si>
  <si>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</si>
  <si>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</si>
  <si>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</si>
  <si>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</si>
  <si>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</si>
  <si>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город Геленджик</t>
  </si>
  <si>
    <t>03708000</t>
  </si>
  <si>
    <t>город Краснодар</t>
  </si>
  <si>
    <t>03701000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</si>
  <si>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</si>
  <si>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</si>
  <si>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</si>
  <si>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</si>
  <si>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</si>
  <si>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</si>
  <si>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</si>
  <si>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</si>
  <si>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</si>
  <si>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</si>
  <si>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</si>
  <si>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</si>
  <si>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</si>
  <si>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</si>
  <si>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</si>
  <si>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</si>
  <si>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</si>
  <si>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</si>
  <si>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</si>
  <si>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</si>
  <si>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</si>
  <si>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</si>
  <si>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</si>
  <si>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</si>
  <si>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</si>
  <si>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</si>
  <si>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</si>
  <si>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</si>
  <si>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</si>
  <si>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</si>
  <si>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</si>
  <si>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</si>
  <si>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</si>
  <si>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</si>
  <si>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</si>
  <si>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</si>
  <si>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</si>
  <si>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</si>
  <si>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</si>
  <si>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</si>
  <si>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</si>
  <si>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</si>
  <si>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</si>
  <si>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</si>
  <si>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ОАО "Водоканал"</t>
  </si>
  <si>
    <t>2323026257</t>
  </si>
  <si>
    <t>232301001</t>
  </si>
  <si>
    <t>МУП "Универсал", Ахтырского гп</t>
  </si>
  <si>
    <t>2323026458</t>
  </si>
  <si>
    <t>Оказание услуг в сфере очистки сточных вод</t>
  </si>
  <si>
    <t>МУП "ЖКХ"Екатериновское"</t>
  </si>
  <si>
    <t>2323022679</t>
  </si>
  <si>
    <t>МУП ЖКХ "Холмское"</t>
  </si>
  <si>
    <t>2323000330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</si>
  <si>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</si>
  <si>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</si>
  <si>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</si>
  <si>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</si>
  <si>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</si>
  <si>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</si>
  <si>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ОАО "Водоканал Апшеронского района"</t>
  </si>
  <si>
    <t>2325019287</t>
  </si>
  <si>
    <t>232501001</t>
  </si>
  <si>
    <t>ООО "Коммунальщик"</t>
  </si>
  <si>
    <t>2303023233</t>
  </si>
  <si>
    <t>230301001</t>
  </si>
  <si>
    <t>ООО "Водоснабжение и канализация"</t>
  </si>
  <si>
    <t>2303025583</t>
  </si>
  <si>
    <t>МУП "Горводоканал"</t>
  </si>
  <si>
    <t>2303024332</t>
  </si>
  <si>
    <t>ЗАО "Брюховецкий молочно-консервный комбинат"</t>
  </si>
  <si>
    <t>2327002017</t>
  </si>
  <si>
    <t>232701001</t>
  </si>
  <si>
    <t>ООО "Брюховецкое предприятие отвода и очистки стоков"</t>
  </si>
  <si>
    <t>2327009686</t>
  </si>
  <si>
    <t>МБУ"Исток"</t>
  </si>
  <si>
    <t>2327012248</t>
  </si>
  <si>
    <t>ОАО "ЗИП - Бытприбор"</t>
  </si>
  <si>
    <t>2327005924</t>
  </si>
  <si>
    <t>ОАО "Березанское предприятие ЖКХ"</t>
  </si>
  <si>
    <t>2328017200</t>
  </si>
  <si>
    <t>232801001</t>
  </si>
  <si>
    <t>Выселковское МУ "МПЖКХ "</t>
  </si>
  <si>
    <t>2328005860</t>
  </si>
  <si>
    <t>ЗАО фирма "Агрокомплекс"</t>
  </si>
  <si>
    <t>2328000083</t>
  </si>
  <si>
    <t>МУМПЖКХ "Газырское"</t>
  </si>
  <si>
    <t>2328014600</t>
  </si>
  <si>
    <t>Новомалороссийское МУ МПЖКХ</t>
  </si>
  <si>
    <t>2328014400</t>
  </si>
  <si>
    <t>Гиагинский муниципальный район</t>
  </si>
  <si>
    <t>Гиагинское</t>
  </si>
  <si>
    <t>79605407</t>
  </si>
  <si>
    <t>МП "Теплосети" МО "Гиагинское сельское поселение"</t>
  </si>
  <si>
    <t>0101009063</t>
  </si>
  <si>
    <t>010101001</t>
  </si>
  <si>
    <t>Город Адыгейск</t>
  </si>
  <si>
    <t>79703000</t>
  </si>
  <si>
    <t>Муниципальное унитарное предприятие "Услуга" г. Адыгейска</t>
  </si>
  <si>
    <t>0107017342</t>
  </si>
  <si>
    <t>010701001</t>
  </si>
  <si>
    <t>ЗАО "Дионис М"</t>
  </si>
  <si>
    <t>2301046852</t>
  </si>
  <si>
    <t>230101001</t>
  </si>
  <si>
    <t>МУП "Водоканал"</t>
  </si>
  <si>
    <t>2301006480</t>
  </si>
  <si>
    <t>ФГУ "314 района" Минобороны России</t>
  </si>
  <si>
    <t>2301027306</t>
  </si>
  <si>
    <t>ГУП КК СВВУК "Курганинский групповой водопровод"</t>
  </si>
  <si>
    <t>2339015370</t>
  </si>
  <si>
    <t>230201001</t>
  </si>
  <si>
    <t>МУП "ВКХ"</t>
  </si>
  <si>
    <t>2305021390</t>
  </si>
  <si>
    <t>230501001</t>
  </si>
  <si>
    <t>КРУМН ОАО "Черномортранснефть"</t>
  </si>
  <si>
    <t>2315072242</t>
  </si>
  <si>
    <t>231203001</t>
  </si>
  <si>
    <t>ОАО "Черномортранснефть"  ПНБ "Грушовая"</t>
  </si>
  <si>
    <t>231501001</t>
  </si>
  <si>
    <t>ОАО "Черномортранснефть" ПНБ "Шесхарис"</t>
  </si>
  <si>
    <t>230750001</t>
  </si>
  <si>
    <t>ООО "Абрау-Дюрсо коммунальные системы"</t>
  </si>
  <si>
    <t>2315162094</t>
  </si>
  <si>
    <t>ООО "Югводоканал-Новороссийск"</t>
  </si>
  <si>
    <t>2315163612</t>
  </si>
  <si>
    <t>Тихорецкое РУМН филиал ОАО "Черномортранснефть"</t>
  </si>
  <si>
    <t>232102001</t>
  </si>
  <si>
    <t>Филиал "КСК № 415" ФГУП "УССТ-4" при Спецстрое России</t>
  </si>
  <si>
    <t>2315078029</t>
  </si>
  <si>
    <t>ЗАО "Черноморец"</t>
  </si>
  <si>
    <t>2318012629</t>
  </si>
  <si>
    <t>231801001</t>
  </si>
  <si>
    <t>МЛПУЗ "Детский санаторий (кардиоревматологический) "Смена"</t>
  </si>
  <si>
    <t>2318017419</t>
  </si>
  <si>
    <t>ОАО "Московский вертолетный завод им. М.Л.Миля"</t>
  </si>
  <si>
    <t>7718016666</t>
  </si>
  <si>
    <t>231802001</t>
  </si>
  <si>
    <t>ОАО "Пансионат "Лучезарный"</t>
  </si>
  <si>
    <t>2318029534</t>
  </si>
  <si>
    <t>ОАО "Пансионат отдыха "Черноморец"</t>
  </si>
  <si>
    <t>2317011703</t>
  </si>
  <si>
    <t>231701001</t>
  </si>
  <si>
    <t>ОАО "Санаторий "Магадан"</t>
  </si>
  <si>
    <t>2318001955</t>
  </si>
  <si>
    <t>ООО "Вода и канализация"</t>
  </si>
  <si>
    <t>2318032696</t>
  </si>
  <si>
    <t>ООО "Газпром добыча Астрахань" оздоровительный центр "Санаторий "Юг"</t>
  </si>
  <si>
    <t>3006006420</t>
  </si>
  <si>
    <t>ООО "Свод Интернешнл"</t>
  </si>
  <si>
    <t>7730163480</t>
  </si>
  <si>
    <t>773001001</t>
  </si>
  <si>
    <t>ООО СХФ "Верлиока"</t>
  </si>
  <si>
    <t>2318014048</t>
  </si>
  <si>
    <t>Пансионат "Буревестник" - структурное подразделение МГУ им. М.В.Ломоносова</t>
  </si>
  <si>
    <t>7729082090</t>
  </si>
  <si>
    <t>ФГУ Военный санаторий "Чемитоквадже" Военно-воздушных сил</t>
  </si>
  <si>
    <t>2318020073</t>
  </si>
  <si>
    <t>ФГУ ФМС России ЦМПР « Магри»</t>
  </si>
  <si>
    <t>2318015637</t>
  </si>
  <si>
    <t>ФГУП "Племенной форелеводческий завод "Адлер"</t>
  </si>
  <si>
    <t>2317010717</t>
  </si>
  <si>
    <t>Филиал "Архипо-Осиповский групповой водопровод" ООО "Югводоканал"</t>
  </si>
  <si>
    <t>2320139238</t>
  </si>
  <si>
    <t>230402001</t>
  </si>
  <si>
    <t>Филиал "Ейский групповой водопровод" ООО "Югводоканал"</t>
  </si>
  <si>
    <t>230602001</t>
  </si>
  <si>
    <t>Филиал "НовороссийскВодоканал" ООО "Югводоканал"</t>
  </si>
  <si>
    <t>231503001</t>
  </si>
  <si>
    <t>Филиал "СочиВодоканал" ООО "Югводоканал"</t>
  </si>
  <si>
    <t>232002001</t>
  </si>
  <si>
    <t>МП "Водоканал"</t>
  </si>
  <si>
    <t>2329018887</t>
  </si>
  <si>
    <t>232901001</t>
  </si>
  <si>
    <t>ОАО АПСК"Гулькевичский"</t>
  </si>
  <si>
    <t>2329007878</t>
  </si>
  <si>
    <t>ООО "Пром-ресурс"</t>
  </si>
  <si>
    <t>2329020558</t>
  </si>
  <si>
    <t>ООО "Кура"</t>
  </si>
  <si>
    <t>2329015036</t>
  </si>
  <si>
    <t>ОАО "Гиркубс"</t>
  </si>
  <si>
    <t>2329005119</t>
  </si>
  <si>
    <t>Гирейское ЗАО "Железобетон"</t>
  </si>
  <si>
    <t>2329000209</t>
  </si>
  <si>
    <t>Кавказский завод ЖБШ филиал ОАО "БЭТ"</t>
  </si>
  <si>
    <t>7708669867</t>
  </si>
  <si>
    <t>232902001</t>
  </si>
  <si>
    <t>МУП "Родник"</t>
  </si>
  <si>
    <t>2330016852</t>
  </si>
  <si>
    <t>233001001</t>
  </si>
  <si>
    <t>МООО "Мичуринское ЖКХ"</t>
  </si>
  <si>
    <t>2330040118</t>
  </si>
  <si>
    <t>ОАО "Динкомводхоз"</t>
  </si>
  <si>
    <t>2330035044</t>
  </si>
  <si>
    <t>ОАО "Консервный завод "Динской"</t>
  </si>
  <si>
    <t>2330006678</t>
  </si>
  <si>
    <t>ООО ПКФ "Оптимус"</t>
  </si>
  <si>
    <t>2330024349</t>
  </si>
  <si>
    <t>МУП "ЮГ"</t>
  </si>
  <si>
    <t>2330022454</t>
  </si>
  <si>
    <t>ООО "Югводоканал-Ейск"</t>
  </si>
  <si>
    <t>2361005787</t>
  </si>
  <si>
    <t>236101001</t>
  </si>
  <si>
    <t>МУП ЖКХ Ейского района</t>
  </si>
  <si>
    <t>2331010187</t>
  </si>
  <si>
    <t>233101001</t>
  </si>
  <si>
    <t>СХП "Советское" филиал ООО "Агрофирма "Волготрансгаз-Ейск"</t>
  </si>
  <si>
    <t>2331012321</t>
  </si>
  <si>
    <t>ОАО "Кропоткинское объединенное предприятие Стройиндустрии"</t>
  </si>
  <si>
    <t>2313014407</t>
  </si>
  <si>
    <t>231301001</t>
  </si>
  <si>
    <t>ООО "Водоканал"</t>
  </si>
  <si>
    <t>2313022180</t>
  </si>
  <si>
    <t>МУП "Тепловодокомплекс Кавказский"</t>
  </si>
  <si>
    <t>2332017210</t>
  </si>
  <si>
    <t>233201001</t>
  </si>
  <si>
    <t>МУП "Лосевское"</t>
  </si>
  <si>
    <t>2332017227</t>
  </si>
  <si>
    <t>ОАО "Степное"</t>
  </si>
  <si>
    <t>2332016897</t>
  </si>
  <si>
    <t>МУП "Тепловодокомплекс Темижбекский"</t>
  </si>
  <si>
    <t>2332017202</t>
  </si>
  <si>
    <t>2333011443</t>
  </si>
  <si>
    <t>233301001</t>
  </si>
  <si>
    <t>ОАО "Величковский элеватор"</t>
  </si>
  <si>
    <t>2333003442</t>
  </si>
  <si>
    <t>ООО  "СК "Октябрь"</t>
  </si>
  <si>
    <t>2333012101</t>
  </si>
  <si>
    <t>ОАО "Каневсксахар"</t>
  </si>
  <si>
    <t>2334005403</t>
  </si>
  <si>
    <t>233401001</t>
  </si>
  <si>
    <t>ОАО "ОСК"</t>
  </si>
  <si>
    <t>2334021211</t>
  </si>
  <si>
    <t>ООО "КП Русское поле-Албаши"</t>
  </si>
  <si>
    <t>2334018297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</si>
  <si>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</si>
  <si>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</si>
  <si>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</si>
  <si>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</si>
  <si>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</si>
  <si>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</si>
  <si>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Кореновская КЭЧ района</t>
  </si>
  <si>
    <t>2335010237</t>
  </si>
  <si>
    <t>233501001</t>
  </si>
  <si>
    <t>МУП Кореновского г/п "ЖКХ"</t>
  </si>
  <si>
    <t>2335013397</t>
  </si>
  <si>
    <t>МУП Новоберезанского СП КР "ЖКХ"</t>
  </si>
  <si>
    <t>2335014619</t>
  </si>
  <si>
    <t>МУП Платнировского сельского поселения Кореновского района "Универсал"</t>
  </si>
  <si>
    <t>2335014626</t>
  </si>
  <si>
    <t>МУП "ЖКХ" Сергиевского с/п</t>
  </si>
  <si>
    <t>2335014601</t>
  </si>
  <si>
    <t>Кошехабльский муниципальный район</t>
  </si>
  <si>
    <t>79615412</t>
  </si>
  <si>
    <t>МУП "Дружба"</t>
  </si>
  <si>
    <t>0101006841</t>
  </si>
  <si>
    <t>МУП "ЖКХ Дмитриевское"</t>
  </si>
  <si>
    <t>0101009786</t>
  </si>
  <si>
    <t>Кошехабльское</t>
  </si>
  <si>
    <t>79615420</t>
  </si>
  <si>
    <t>МУП "Жилкомсервис"</t>
  </si>
  <si>
    <t>0101006859</t>
  </si>
  <si>
    <t>Майское</t>
  </si>
  <si>
    <t>79615425</t>
  </si>
  <si>
    <t>МУП ЖКХ "Майский"</t>
  </si>
  <si>
    <t>0101009803</t>
  </si>
  <si>
    <t>МУП ЖКХ "Майское"</t>
  </si>
  <si>
    <t>0103007819</t>
  </si>
  <si>
    <t>МП "ЖКХ" Красноармейского района</t>
  </si>
  <si>
    <t>2336001098</t>
  </si>
  <si>
    <t>233601001</t>
  </si>
  <si>
    <t>ОАО "Ангелинский элеватор"</t>
  </si>
  <si>
    <t>2336011160</t>
  </si>
  <si>
    <t>Красногвардейский муниципальный район</t>
  </si>
  <si>
    <t>79618420</t>
  </si>
  <si>
    <t>МПЖКХ "Красногвардейское"</t>
  </si>
  <si>
    <t>0101007122</t>
  </si>
  <si>
    <t>Хатукайское</t>
  </si>
  <si>
    <t>79618435</t>
  </si>
  <si>
    <t>МП "Хатукайское"</t>
  </si>
  <si>
    <t>0101007130</t>
  </si>
  <si>
    <t>Крыловское МУП "Водоканал"</t>
  </si>
  <si>
    <t>2338010877</t>
  </si>
  <si>
    <t>233801001</t>
  </si>
  <si>
    <t>ООО "ЖКХ "Возрождение"</t>
  </si>
  <si>
    <t>2349033308</t>
  </si>
  <si>
    <t>234901001</t>
  </si>
  <si>
    <t>МУП "Варениковское коммунальное хозяйство"</t>
  </si>
  <si>
    <t>2337032846</t>
  </si>
  <si>
    <t>233701001</t>
  </si>
  <si>
    <t>ООО "Шато Ле Гран Восток"</t>
  </si>
  <si>
    <t>2337029441</t>
  </si>
  <si>
    <t>МУП "Благоустройство Молдаванского с/п"</t>
  </si>
  <si>
    <t>2337034642</t>
  </si>
  <si>
    <t>ООО "Наведем порядок"</t>
  </si>
  <si>
    <t>2337040117</t>
  </si>
  <si>
    <t>ООО "Эко-Ресурс"</t>
  </si>
  <si>
    <t>2337034360</t>
  </si>
  <si>
    <t>ООО "Крымские коммунальные системы"</t>
  </si>
  <si>
    <t>2337039030</t>
  </si>
  <si>
    <t>ООО "Андреедмитриевский щебзавод"</t>
  </si>
  <si>
    <t>2339013052</t>
  </si>
  <si>
    <t>233901001</t>
  </si>
  <si>
    <t>ЗАО "Курганинский мясоптицекомбинат"</t>
  </si>
  <si>
    <t>2339013782</t>
  </si>
  <si>
    <t>МУП "Горжилкомхоз"</t>
  </si>
  <si>
    <t>2339014867</t>
  </si>
  <si>
    <t>МКП "Михайловское"</t>
  </si>
  <si>
    <t>2339015878</t>
  </si>
  <si>
    <t>РМКП "Сервис"</t>
  </si>
  <si>
    <t>2339015814</t>
  </si>
  <si>
    <t>МКП "Темиргоевское"</t>
  </si>
  <si>
    <t>2339015780</t>
  </si>
  <si>
    <t>ООО "Жилищно-коммунальный сервис"</t>
  </si>
  <si>
    <t>2340017171</t>
  </si>
  <si>
    <t>234001001</t>
  </si>
  <si>
    <t>ФГОУ "Вознесенский колледж молочной промышленности"</t>
  </si>
  <si>
    <t>2314006695</t>
  </si>
  <si>
    <t>231401001</t>
  </si>
  <si>
    <t>МУ МПКХ Первосинюхинского с/п</t>
  </si>
  <si>
    <t>2314019493</t>
  </si>
  <si>
    <t>МУ МПКХ Сладковского сельского поселения</t>
  </si>
  <si>
    <t>2314017440</t>
  </si>
  <si>
    <t>2314019408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</si>
  <si>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</si>
  <si>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</si>
  <si>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</si>
  <si>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</si>
  <si>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</si>
  <si>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</si>
  <si>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ЗАО "ССК "Ленинградский"</t>
  </si>
  <si>
    <t>2341006687</t>
  </si>
  <si>
    <t>ООО "ЛенВодоканал"</t>
  </si>
  <si>
    <t>2341015473</t>
  </si>
  <si>
    <t>234101001</t>
  </si>
  <si>
    <t>МУП "Мостводоканал"</t>
  </si>
  <si>
    <t>2342016399</t>
  </si>
  <si>
    <t>234201001</t>
  </si>
  <si>
    <t>ОАО "Юг"</t>
  </si>
  <si>
    <t>2342002727</t>
  </si>
  <si>
    <t>МУП "Псебайводоканал"</t>
  </si>
  <si>
    <t>2342016423</t>
  </si>
  <si>
    <t>ЗАО "Новокубанское"</t>
  </si>
  <si>
    <t>2343000056</t>
  </si>
  <si>
    <t>234301001</t>
  </si>
  <si>
    <t>МУП Трест "НЖКТХ"</t>
  </si>
  <si>
    <t>2343015616</t>
  </si>
  <si>
    <t>МУП "Стимул" Ковалевского с/п</t>
  </si>
  <si>
    <t>2343019385</t>
  </si>
  <si>
    <t>ФГУП "Армавирская биофабрика"</t>
  </si>
  <si>
    <t>2343003392</t>
  </si>
  <si>
    <t>МУП "Новый путь"</t>
  </si>
  <si>
    <t>2343019459</t>
  </si>
  <si>
    <t>2343017973</t>
  </si>
  <si>
    <t>ОАО "Викор"</t>
  </si>
  <si>
    <t>2344001775</t>
  </si>
  <si>
    <t>234400001</t>
  </si>
  <si>
    <t>ООО "Новопокровские тепловые сети"</t>
  </si>
  <si>
    <t>2344014340</t>
  </si>
  <si>
    <t>234401001</t>
  </si>
  <si>
    <t>МУП ОР КК "Коммунальное хозяйство Благодарненского сельского поселения"</t>
  </si>
  <si>
    <t>2345011670</t>
  </si>
  <si>
    <t>235001001</t>
  </si>
  <si>
    <t>ИП- глава КФХ Капланян В.С.</t>
  </si>
  <si>
    <t>234500278366</t>
  </si>
  <si>
    <t>111111111</t>
  </si>
  <si>
    <t>2345010638</t>
  </si>
  <si>
    <t>234501001</t>
  </si>
  <si>
    <t>ОАО "Павловский сахарный завод"</t>
  </si>
  <si>
    <t>2346008166</t>
  </si>
  <si>
    <t>234601001</t>
  </si>
  <si>
    <t>ООО "Кубанская коммунальная компания"</t>
  </si>
  <si>
    <t>2346016720</t>
  </si>
  <si>
    <t>ООО "Павловские очистные сооружения"</t>
  </si>
  <si>
    <t>2346015910</t>
  </si>
  <si>
    <t>Ахтарское МУП ЖКХ</t>
  </si>
  <si>
    <t>2347012905</t>
  </si>
  <si>
    <t>234701001</t>
  </si>
  <si>
    <t>ФГУП "Бейсугское нерестово – выростное хозяйство"</t>
  </si>
  <si>
    <t>2347002022</t>
  </si>
  <si>
    <t>2347001036</t>
  </si>
  <si>
    <t>МУП "Азовское ЖКХ"</t>
  </si>
  <si>
    <t>2348029115</t>
  </si>
  <si>
    <t>234801001</t>
  </si>
  <si>
    <t>ООО "АкваТранс"</t>
  </si>
  <si>
    <t>2348030664</t>
  </si>
  <si>
    <t>МУП "Ильское ЖКХ"</t>
  </si>
  <si>
    <t>2348027823</t>
  </si>
  <si>
    <t>ООО "Северское ЖКХ"</t>
  </si>
  <si>
    <t>2348028680</t>
  </si>
  <si>
    <t>ООО «Северское водоотведение»</t>
  </si>
  <si>
    <t>2348029010</t>
  </si>
  <si>
    <t>2348028778</t>
  </si>
  <si>
    <t>ООО "Черноморский водоканал"</t>
  </si>
  <si>
    <t>2348029789</t>
  </si>
  <si>
    <t>МУП СР"Афипское ЖКХ"</t>
  </si>
  <si>
    <t>2348022984</t>
  </si>
  <si>
    <t>ООО "Афипский НПЗ"</t>
  </si>
  <si>
    <t>7704214548</t>
  </si>
  <si>
    <t>ООО "Жилкомуслуги"</t>
  </si>
  <si>
    <t>2349025610</t>
  </si>
  <si>
    <t>ООО "ЖКХ "Содружество 5"</t>
  </si>
  <si>
    <t>2349033185</t>
  </si>
  <si>
    <t>МУП "Славянский городской водоканал"</t>
  </si>
  <si>
    <t>2349030709</t>
  </si>
  <si>
    <t>ОАО "Славянский комбинат хлебопродуктов"</t>
  </si>
  <si>
    <t>2349009383</t>
  </si>
  <si>
    <t>ОАО Швейная фабрика "Славянская"</t>
  </si>
  <si>
    <t>2349008661</t>
  </si>
  <si>
    <t>Сосногорск</t>
  </si>
  <si>
    <t>г.Сосногорск</t>
  </si>
  <si>
    <t>87626122</t>
  </si>
  <si>
    <t>1108020501</t>
  </si>
  <si>
    <t>110801001</t>
  </si>
  <si>
    <t>МУ "Забота"</t>
  </si>
  <si>
    <t>2350010048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</si>
  <si>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</si>
  <si>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</si>
  <si>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</si>
  <si>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</si>
  <si>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</si>
  <si>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</si>
  <si>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</si>
  <si>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</si>
  <si>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</si>
  <si>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Тахтамукайский муниципальный район</t>
  </si>
  <si>
    <t>Тахтамукайское</t>
  </si>
  <si>
    <t>79630420</t>
  </si>
  <si>
    <t>ООО "ЖилКомСервис"</t>
  </si>
  <si>
    <t>0107018392</t>
  </si>
  <si>
    <t>ОАО ЖКХ Тбилисского района</t>
  </si>
  <si>
    <t>2351012094</t>
  </si>
  <si>
    <t>235101001</t>
  </si>
  <si>
    <t>МУП "ТУ ЖКХ"</t>
  </si>
  <si>
    <t>2352040305</t>
  </si>
  <si>
    <t>235201001</t>
  </si>
  <si>
    <t>ОАО "Рассвет"</t>
  </si>
  <si>
    <t>2352031188</t>
  </si>
  <si>
    <t>МУП "ЖКХ -Запорожское"</t>
  </si>
  <si>
    <t>2352033361</t>
  </si>
  <si>
    <t>МУП "ЖКХ -Комбытсервис"</t>
  </si>
  <si>
    <t>2352033354</t>
  </si>
  <si>
    <t>ООО "Биопотенциал"</t>
  </si>
  <si>
    <t>2309082108</t>
  </si>
  <si>
    <t>230901001</t>
  </si>
  <si>
    <t>МУП "ЖКХ-Курчанское"</t>
  </si>
  <si>
    <t>2352033379</t>
  </si>
  <si>
    <t>ЗАО АЧ ЭНПП СИРИУС</t>
  </si>
  <si>
    <t>2309058803</t>
  </si>
  <si>
    <t>МУП "ЖКХ-Фанагория"</t>
  </si>
  <si>
    <t>2352033259</t>
  </si>
  <si>
    <t>Теучежский муниципальный район</t>
  </si>
  <si>
    <t>Поселок Тлюстенхабль</t>
  </si>
  <si>
    <t>79633155</t>
  </si>
  <si>
    <t>МП "ЖКХ" Теучежского района</t>
  </si>
  <si>
    <t>0107013764</t>
  </si>
  <si>
    <t>ОАО "Тимашевский молочный комбинат"</t>
  </si>
  <si>
    <t>7713085650</t>
  </si>
  <si>
    <t>235302001</t>
  </si>
  <si>
    <t>ОАО "Изумруд"</t>
  </si>
  <si>
    <t>2353002711</t>
  </si>
  <si>
    <t>235301001</t>
  </si>
  <si>
    <t>ОАО АПЗ "Индустриальный"</t>
  </si>
  <si>
    <t>2353015870</t>
  </si>
  <si>
    <t>ООО "Коммунальник"</t>
  </si>
  <si>
    <t>2353246210</t>
  </si>
  <si>
    <t>ООО "Племзавод Индустриальный"</t>
  </si>
  <si>
    <t>7721558860</t>
  </si>
  <si>
    <t>ООО Управляющая компания "Наш дом"</t>
  </si>
  <si>
    <t>2353023172</t>
  </si>
  <si>
    <t>ООО "Техкомбытсервис"</t>
  </si>
  <si>
    <t>2353246933</t>
  </si>
  <si>
    <t>КФХ "Южное"</t>
  </si>
  <si>
    <t>2353003842</t>
  </si>
  <si>
    <t>ОАО "Медведовский мясокомбинат"</t>
  </si>
  <si>
    <t>2353005550</t>
  </si>
  <si>
    <t>ОАО Агрофирма "Нива"</t>
  </si>
  <si>
    <t>2353016432</t>
  </si>
  <si>
    <t>ООО "Водолей"</t>
  </si>
  <si>
    <t>2353020012</t>
  </si>
  <si>
    <t>ЗАО "Сахарный комбинат "Тихорецкий"</t>
  </si>
  <si>
    <t>2354009290</t>
  </si>
  <si>
    <t>235401001</t>
  </si>
  <si>
    <t>МУП ЖКХ "Архангельского сельского поселения Тихорецкого района"</t>
  </si>
  <si>
    <t>2354009580</t>
  </si>
  <si>
    <t>2354010031</t>
  </si>
  <si>
    <t>ООО "Коммунальник района"</t>
  </si>
  <si>
    <t>2360002712</t>
  </si>
  <si>
    <t>236001001</t>
  </si>
  <si>
    <t>ЗАО "Мясокомбинат "Тихорецкий"</t>
  </si>
  <si>
    <t>2321003688</t>
  </si>
  <si>
    <t>232101001</t>
  </si>
  <si>
    <t>2321003007</t>
  </si>
  <si>
    <t>ООО "ЖКХ "Север"</t>
  </si>
  <si>
    <t>2365009493</t>
  </si>
  <si>
    <t>236501001</t>
  </si>
  <si>
    <t>ГУ ЦВМиР "Сосновый" МВД РФ</t>
  </si>
  <si>
    <t>2355004898</t>
  </si>
  <si>
    <t>235501001</t>
  </si>
  <si>
    <t>МУП "ЖКХ Небугского сельского поселения"</t>
  </si>
  <si>
    <t>2365003131</t>
  </si>
  <si>
    <t>ОАО "Турбаза "Волна"</t>
  </si>
  <si>
    <t>2355000653</t>
  </si>
  <si>
    <t>ОАО "ЖКХ Джубгского г/п"</t>
  </si>
  <si>
    <t>2365014694</t>
  </si>
  <si>
    <t>ФГУ "Дом отдыха "Туапсе"  Управление делами Президента РФ</t>
  </si>
  <si>
    <t>2355004425</t>
  </si>
  <si>
    <t>ВДЦ "Орленок"</t>
  </si>
  <si>
    <t>2355004390</t>
  </si>
  <si>
    <t>МАУ "ЖКХ Новомихайловского г/п Туапсинского района</t>
  </si>
  <si>
    <t>2365013796</t>
  </si>
  <si>
    <t>МУП "ЖКХ Тенгинского сельского поселения"</t>
  </si>
  <si>
    <t>2365003967</t>
  </si>
  <si>
    <t>МУП "ЖКХ города Туапсе"</t>
  </si>
  <si>
    <t>2365001416</t>
  </si>
  <si>
    <t>ООО "ЖКХ Лори"</t>
  </si>
  <si>
    <t>2365015828</t>
  </si>
  <si>
    <t>ЗАО "Пансионат "Шепси"</t>
  </si>
  <si>
    <t>2355005066</t>
  </si>
  <si>
    <t>ЗАО "Пансионат отдыха "Гизель-Дере"</t>
  </si>
  <si>
    <t>2355002442</t>
  </si>
  <si>
    <t>МУП "ЖКХ Шепсинского сельского поселения"</t>
  </si>
  <si>
    <t>2365006020</t>
  </si>
  <si>
    <t>МУП "Сервис плюс"</t>
  </si>
  <si>
    <t>2357006562</t>
  </si>
  <si>
    <t>235701001</t>
  </si>
  <si>
    <t>ООО Управляющая компания  "Фортуна"</t>
  </si>
  <si>
    <t>2356047679</t>
  </si>
  <si>
    <t>235601001</t>
  </si>
  <si>
    <t>ФБУ "Исправительная колонния №3 ГУФСИН России по Краснодарскому краю"</t>
  </si>
  <si>
    <t>2356037800</t>
  </si>
  <si>
    <t>ФБУ "Лечебное исправительное учреждение №1 ГУФСИН России по Краснодарскому краю"</t>
  </si>
  <si>
    <t>2356013711</t>
  </si>
  <si>
    <t>ЗАО "Сахарный завод "Свобода"</t>
  </si>
  <si>
    <t>2356030748</t>
  </si>
  <si>
    <t>2356039678</t>
  </si>
  <si>
    <t>ООО "Меркурий плюс"</t>
  </si>
  <si>
    <t>2356049108</t>
  </si>
  <si>
    <t>Хворостянский муниципальный район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</si>
  <si>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</si>
  <si>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</si>
  <si>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</si>
  <si>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</si>
  <si>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</si>
  <si>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</si>
  <si>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</si>
  <si>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</si>
  <si>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</si>
  <si>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</si>
  <si>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Хворостянка</t>
  </si>
  <si>
    <t>36644424</t>
  </si>
  <si>
    <t>ООО Резонанс</t>
  </si>
  <si>
    <t>6362015023</t>
  </si>
  <si>
    <t>636201001</t>
  </si>
  <si>
    <t>ЗАО "Пансионат "Джанхот"</t>
  </si>
  <si>
    <t>2304006760</t>
  </si>
  <si>
    <t>230401001</t>
  </si>
  <si>
    <t>МУП муниципального образования город-курорт Геленджик "Водопроводно-канализационное хозяйство"</t>
  </si>
  <si>
    <t>2304012611</t>
  </si>
  <si>
    <t>Федеральное государсвенное учреждение "Военный дом отдыха "Бетта" Северо-Кавказского военного округа"</t>
  </si>
  <si>
    <t>2304026540</t>
  </si>
  <si>
    <t>Южное отделение Учреждения РАН Института океанологии им. П.П.Ширшова РАН</t>
  </si>
  <si>
    <t>7727083115</t>
  </si>
  <si>
    <t>"Международный аэропорт "Краснодар"</t>
  </si>
  <si>
    <t>2312126429</t>
  </si>
  <si>
    <t>231201001</t>
  </si>
  <si>
    <t>ГНУ ВНИИ ТТИ Россельхозакадемии</t>
  </si>
  <si>
    <t>2311050287</t>
  </si>
  <si>
    <t>231101001</t>
  </si>
  <si>
    <t>ГУЗ "СПБ№ 7 ДЗ КК"</t>
  </si>
  <si>
    <t>2311038748</t>
  </si>
  <si>
    <t>Дирекция по тепловодоснабжению-структурное подразделение Северо-Кавказской железной дороги филиала ОАО "РЖД"</t>
  </si>
  <si>
    <t>7708503727</t>
  </si>
  <si>
    <t>616745001</t>
  </si>
  <si>
    <t>ЗАО "Завод " Ректинал"</t>
  </si>
  <si>
    <t>2309085042</t>
  </si>
  <si>
    <t>ЗАО "КНПЗ-КЭН"</t>
  </si>
  <si>
    <t>2309021440</t>
  </si>
  <si>
    <t>997150001</t>
  </si>
  <si>
    <t>ЗАО "КубаньЭКОС"</t>
  </si>
  <si>
    <t>2308014930</t>
  </si>
  <si>
    <t>230801001</t>
  </si>
  <si>
    <t>ЗАО "Лотос"</t>
  </si>
  <si>
    <t>2310111522</t>
  </si>
  <si>
    <t>ЗАО "Седин-Энерго"</t>
  </si>
  <si>
    <t>2309067519</t>
  </si>
  <si>
    <t>МУП "Тепловод"</t>
  </si>
  <si>
    <t>2312081538</t>
  </si>
  <si>
    <t>МУП ВКХ "Водоканал"</t>
  </si>
  <si>
    <t>2311014031</t>
  </si>
  <si>
    <t>МУП совхоз "Прогресс"</t>
  </si>
  <si>
    <t>2311030611</t>
  </si>
  <si>
    <t>ОАО "Агентство развития Краснодарского края"</t>
  </si>
  <si>
    <t>2309092145</t>
  </si>
  <si>
    <t>ОАО "Агрокомбинат "Тепличный"</t>
  </si>
  <si>
    <t>2312036895</t>
  </si>
  <si>
    <t>ОАО "Завод Мехпромстрой"</t>
  </si>
  <si>
    <t>2311013214</t>
  </si>
  <si>
    <t>ОАО "Компрессорный завод "Борец"</t>
  </si>
  <si>
    <t>2311001480</t>
  </si>
  <si>
    <t>ОАО "Краснодарзернопродукт"</t>
  </si>
  <si>
    <t>2310002604</t>
  </si>
  <si>
    <t>231001001</t>
  </si>
  <si>
    <t>ОАО "Краснодарское" по искусственному осеменению сельскохозяйственных животных</t>
  </si>
  <si>
    <t>2311096482</t>
  </si>
  <si>
    <t>ОАО "Кубанское речное пароходство"</t>
  </si>
  <si>
    <t>2308010647</t>
  </si>
  <si>
    <t>ОНОСС ЖКК ГНУ ВНИИМК Россельхозакадемии</t>
  </si>
  <si>
    <t>2311079279</t>
  </si>
  <si>
    <t>ООО "Коммунальная энергосервисная компания"</t>
  </si>
  <si>
    <t>2308101615</t>
  </si>
  <si>
    <t>ООО "Краснодар Водоканал"</t>
  </si>
  <si>
    <t>2308111927</t>
  </si>
  <si>
    <t>ООО "Кубаньречфлот-сервис"</t>
  </si>
  <si>
    <t>2309121163</t>
  </si>
  <si>
    <t>ООО "Славяне"</t>
  </si>
  <si>
    <t>2310097839</t>
  </si>
  <si>
    <t>ООО "Универсал-Плюс-Сервис"</t>
  </si>
  <si>
    <t>2308068559</t>
  </si>
  <si>
    <t>ООО "Управляющая компания "Жилтеплосервис"</t>
  </si>
  <si>
    <t>2311112039</t>
  </si>
  <si>
    <t>ООО "Эко-Строй"</t>
  </si>
  <si>
    <t>2348026690</t>
  </si>
  <si>
    <t>ООО «Краснодарский социально-трудовой комплекс»</t>
  </si>
  <si>
    <t>2311050329</t>
  </si>
  <si>
    <t>ООО «Кубань-Папир»</t>
  </si>
  <si>
    <t>2310088954</t>
  </si>
  <si>
    <t>ООО «УК Ритейл-парк»</t>
  </si>
  <si>
    <t>2312132503</t>
  </si>
  <si>
    <t>Племзавод Учебно-опытное хозяйство "Краснодарское" КГАУ</t>
  </si>
  <si>
    <t>2311014546</t>
  </si>
  <si>
    <t>231102003</t>
  </si>
  <si>
    <t>Филиал ФГУП "РТРС" "Краснодарский краевой радителевизионный передающий центр"</t>
  </si>
  <si>
    <t>7717127211</t>
  </si>
  <si>
    <t>231002001</t>
  </si>
  <si>
    <t>город Сургут</t>
  </si>
  <si>
    <t>71876000</t>
  </si>
  <si>
    <t>ОАО "Сургутнефтегаз"</t>
  </si>
  <si>
    <t>8602060555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</si>
  <si>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</si>
  <si>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</si>
  <si>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</si>
  <si>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</si>
  <si>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</si>
  <si>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"КуйбышевАзот"</t>
  </si>
  <si>
    <t>6320005915</t>
  </si>
  <si>
    <t>997350001</t>
  </si>
  <si>
    <t>I квартал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</si>
  <si>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</si>
  <si>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</si>
  <si>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</si>
  <si>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</si>
  <si>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</si>
  <si>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</si>
  <si>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353200 Краснодарский край Динской район     ст. Динская ул. Промышленная, 2</t>
  </si>
  <si>
    <t>Сафарянц Григорий Амбарцумович</t>
  </si>
  <si>
    <t>(8-861-62) 6-11-03</t>
  </si>
  <si>
    <t>Кадицева Нина Григорьевна</t>
  </si>
  <si>
    <t>(8-861-62) 6-17-35</t>
  </si>
  <si>
    <t>Ковалева Светлана Николаевна</t>
  </si>
  <si>
    <t>Старший экономист</t>
  </si>
  <si>
    <t>kovaleva_s_n@mail.ru</t>
  </si>
  <si>
    <t>Тариф с НДС</t>
  </si>
  <si>
    <t>Решение Совета Динского сельского поселения Динского района № 8-2/2 от 26.11.2009</t>
  </si>
  <si>
    <t>Совет Динского сельского поселения Динского района</t>
  </si>
  <si>
    <t>Районная газета "Трибуна" № 148 (10986) от 1.12.2009г.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</si>
</sst>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</numFmts>
  <fonts count="7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b/>
      <sz val="9"/>
      <color indexed="10"/>
      <name val="Tahoma"/>
      <family val="2"/>
    </font>
    <font>
      <u val="single"/>
      <sz val="9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5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5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2" fontId="25" fillId="0" borderId="1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5" fontId="25" fillId="0" borderId="0">
      <alignment/>
      <protection locked="0"/>
    </xf>
    <xf numFmtId="172" fontId="26" fillId="0" borderId="0">
      <alignment/>
      <protection locked="0"/>
    </xf>
    <xf numFmtId="172" fontId="26" fillId="0" borderId="0">
      <alignment/>
      <protection locked="0"/>
    </xf>
    <xf numFmtId="172" fontId="25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9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9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9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9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9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9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60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60" fillId="2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60" fillId="3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60" fillId="3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60" fillId="3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60" fillId="3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19" fillId="3" borderId="0" applyNumberFormat="0" applyBorder="0" applyAlignment="0" applyProtection="0"/>
    <xf numFmtId="0" fontId="11" fillId="38" borderId="2" applyNumberFormat="0" applyAlignment="0" applyProtection="0"/>
    <xf numFmtId="0" fontId="16" fillId="39" borderId="3" applyNumberFormat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4" fontId="28" fillId="0" borderId="0" applyFill="0" applyBorder="0" applyAlignment="0" applyProtection="0"/>
    <xf numFmtId="164" fontId="29" fillId="0" borderId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0" fontId="23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9" fillId="7" borderId="2" applyNumberFormat="0" applyAlignment="0" applyProtection="0"/>
    <xf numFmtId="0" fontId="21" fillId="0" borderId="7" applyNumberFormat="0" applyFill="0" applyAlignment="0" applyProtection="0"/>
    <xf numFmtId="0" fontId="18" fillId="4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8" fillId="41" borderId="8" applyNumberFormat="0" applyFont="0" applyAlignment="0" applyProtection="0"/>
    <xf numFmtId="0" fontId="10" fillId="38" borderId="9" applyNumberFormat="0" applyAlignment="0" applyProtection="0"/>
    <xf numFmtId="0" fontId="37" fillId="0" borderId="0" applyNumberFormat="0">
      <alignment horizontal="left"/>
      <protection/>
    </xf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60" fillId="4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60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60" fillId="4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60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60" fillId="4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69" fontId="0" fillId="0" borderId="11">
      <alignment/>
      <protection locked="0"/>
    </xf>
    <xf numFmtId="0" fontId="61" fillId="48" borderId="1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62" fillId="49" borderId="13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63" fillId="49" borderId="1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65" fillId="0" borderId="1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66" fillId="0" borderId="1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7" applyBorder="0">
      <alignment horizontal="center" vertical="center" wrapText="1"/>
      <protection/>
    </xf>
    <xf numFmtId="169" fontId="43" fillId="6" borderId="11">
      <alignment/>
      <protection/>
    </xf>
    <xf numFmtId="4" fontId="38" fillId="40" borderId="18" applyBorder="0">
      <alignment horizontal="right"/>
      <protection/>
    </xf>
    <xf numFmtId="0" fontId="67" fillId="0" borderId="1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5" fillId="0" borderId="1" applyNumberFormat="0" applyFill="0" applyAlignment="0" applyProtection="0"/>
    <xf numFmtId="0" fontId="68" fillId="50" borderId="20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5" fontId="2" fillId="4" borderId="18">
      <alignment wrapText="1"/>
      <protection/>
    </xf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49" fontId="38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1" fillId="5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64" fontId="44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3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4" fillId="0" borderId="0">
      <alignment/>
      <protection/>
    </xf>
    <xf numFmtId="164" fontId="35" fillId="0" borderId="0" applyFill="0" applyBorder="0" applyAlignment="0" applyProtection="0"/>
    <xf numFmtId="0" fontId="7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5" fillId="0" borderId="0">
      <alignment horizontal="center"/>
      <protection/>
    </xf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2" fontId="35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8" fillId="4" borderId="0" applyBorder="0">
      <alignment horizontal="right"/>
      <protection/>
    </xf>
    <xf numFmtId="4" fontId="38" fillId="7" borderId="24" applyBorder="0">
      <alignment horizontal="right"/>
      <protection/>
    </xf>
    <xf numFmtId="4" fontId="38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76" fontId="25" fillId="0" borderId="0">
      <alignment/>
      <protection locked="0"/>
    </xf>
  </cellStyleXfs>
  <cellXfs count="454">
    <xf numFmtId="0" fontId="0" fillId="0" borderId="0" xfId="0" applyAlignment="1">
      <alignment/>
    </xf>
    <xf numFmtId="49" fontId="38" fillId="0" borderId="0" xfId="457" applyFont="1" applyAlignment="1" applyProtection="1">
      <alignment vertical="center" wrapText="1"/>
      <protection/>
    </xf>
    <xf numFmtId="49" fontId="48" fillId="0" borderId="0" xfId="341" applyNumberFormat="1" applyFont="1" applyAlignment="1" applyProtection="1">
      <alignment horizontal="center" vertical="center"/>
      <protection/>
    </xf>
    <xf numFmtId="49" fontId="38" fillId="0" borderId="0" xfId="457" applyFont="1" applyAlignment="1" applyProtection="1">
      <alignment horizontal="center" vertical="center" wrapText="1"/>
      <protection/>
    </xf>
    <xf numFmtId="49" fontId="38" fillId="0" borderId="0" xfId="457" applyFont="1" applyAlignment="1" applyProtection="1">
      <alignment vertical="top" wrapText="1"/>
      <protection/>
    </xf>
    <xf numFmtId="49" fontId="38" fillId="0" borderId="0" xfId="457" applyFont="1" applyProtection="1">
      <alignment vertical="top"/>
      <protection/>
    </xf>
    <xf numFmtId="49" fontId="38" fillId="55" borderId="0" xfId="457" applyFont="1" applyFill="1" applyProtection="1">
      <alignment vertical="top"/>
      <protection/>
    </xf>
    <xf numFmtId="0" fontId="38" fillId="0" borderId="18" xfId="462" applyFont="1" applyBorder="1" applyAlignment="1" applyProtection="1">
      <alignment horizontal="center"/>
      <protection/>
    </xf>
    <xf numFmtId="49" fontId="49" fillId="0" borderId="0" xfId="457" applyFont="1" applyAlignment="1" applyProtection="1">
      <alignment vertical="center"/>
      <protection/>
    </xf>
    <xf numFmtId="0" fontId="49" fillId="0" borderId="0" xfId="458" applyFont="1" applyFill="1" applyAlignment="1" applyProtection="1">
      <alignment vertical="center" wrapText="1"/>
      <protection/>
    </xf>
    <xf numFmtId="0" fontId="49" fillId="0" borderId="0" xfId="458" applyFont="1" applyFill="1" applyAlignment="1" applyProtection="1">
      <alignment horizontal="left" vertical="center" wrapText="1"/>
      <protection/>
    </xf>
    <xf numFmtId="0" fontId="38" fillId="56" borderId="25" xfId="458" applyFont="1" applyFill="1" applyBorder="1" applyAlignment="1" applyProtection="1">
      <alignment vertical="center" wrapText="1"/>
      <protection/>
    </xf>
    <xf numFmtId="0" fontId="38" fillId="0" borderId="26" xfId="458" applyFont="1" applyBorder="1" applyAlignment="1" applyProtection="1">
      <alignment vertical="center" wrapText="1"/>
      <protection/>
    </xf>
    <xf numFmtId="0" fontId="38" fillId="56" borderId="26" xfId="462" applyFont="1" applyFill="1" applyBorder="1" applyAlignment="1" applyProtection="1">
      <alignment vertical="center" wrapText="1"/>
      <protection/>
    </xf>
    <xf numFmtId="0" fontId="38" fillId="0" borderId="0" xfId="458" applyFont="1" applyAlignment="1" applyProtection="1">
      <alignment vertical="center" wrapText="1"/>
      <protection/>
    </xf>
    <xf numFmtId="0" fontId="38" fillId="56" borderId="27" xfId="462" applyFont="1" applyFill="1" applyBorder="1" applyAlignment="1" applyProtection="1">
      <alignment vertical="center" wrapText="1"/>
      <protection/>
    </xf>
    <xf numFmtId="0" fontId="38" fillId="56" borderId="0" xfId="462" applyFont="1" applyFill="1" applyBorder="1" applyAlignment="1" applyProtection="1">
      <alignment vertical="center" wrapText="1"/>
      <protection/>
    </xf>
    <xf numFmtId="0" fontId="38" fillId="56" borderId="0" xfId="462" applyFont="1" applyFill="1" applyBorder="1" applyAlignment="1" applyProtection="1">
      <alignment horizontal="center" vertical="center" wrapText="1"/>
      <protection/>
    </xf>
    <xf numFmtId="0" fontId="38" fillId="0" borderId="0" xfId="462" applyFont="1" applyFill="1" applyBorder="1" applyAlignment="1" applyProtection="1">
      <alignment horizontal="center" vertical="center" wrapText="1"/>
      <protection/>
    </xf>
    <xf numFmtId="0" fontId="49" fillId="56" borderId="27" xfId="468" applyNumberFormat="1" applyFont="1" applyFill="1" applyBorder="1" applyAlignment="1" applyProtection="1">
      <alignment horizontal="center" vertical="center" wrapText="1"/>
      <protection/>
    </xf>
    <xf numFmtId="0" fontId="49" fillId="56" borderId="0" xfId="468" applyNumberFormat="1" applyFont="1" applyFill="1" applyBorder="1" applyAlignment="1" applyProtection="1">
      <alignment horizontal="center" vertical="center" wrapText="1"/>
      <protection/>
    </xf>
    <xf numFmtId="0" fontId="38" fillId="57" borderId="28" xfId="468" applyNumberFormat="1" applyFont="1" applyFill="1" applyBorder="1" applyAlignment="1" applyProtection="1">
      <alignment horizontal="center" vertical="center" wrapText="1"/>
      <protection locked="0"/>
    </xf>
    <xf numFmtId="49" fontId="42" fillId="56" borderId="0" xfId="468" applyNumberFormat="1" applyFont="1" applyFill="1" applyBorder="1" applyAlignment="1" applyProtection="1">
      <alignment horizontal="center" vertical="center" wrapText="1"/>
      <protection/>
    </xf>
    <xf numFmtId="14" fontId="38" fillId="56" borderId="0" xfId="468" applyNumberFormat="1" applyFont="1" applyFill="1" applyBorder="1" applyAlignment="1" applyProtection="1">
      <alignment horizontal="center" vertical="center" wrapText="1"/>
      <protection/>
    </xf>
    <xf numFmtId="0" fontId="42" fillId="56" borderId="0" xfId="468" applyNumberFormat="1" applyFont="1" applyFill="1" applyBorder="1" applyAlignment="1" applyProtection="1">
      <alignment horizontal="center" vertical="center" wrapText="1"/>
      <protection/>
    </xf>
    <xf numFmtId="0" fontId="38" fillId="56" borderId="0" xfId="462" applyNumberFormat="1" applyFont="1" applyFill="1" applyBorder="1" applyAlignment="1" applyProtection="1">
      <alignment vertical="center" wrapText="1"/>
      <protection/>
    </xf>
    <xf numFmtId="0" fontId="38" fillId="0" borderId="0" xfId="458" applyFont="1" applyBorder="1" applyAlignment="1" applyProtection="1">
      <alignment horizontal="center" vertical="center" wrapText="1"/>
      <protection/>
    </xf>
    <xf numFmtId="0" fontId="38" fillId="56" borderId="0" xfId="458" applyFont="1" applyFill="1" applyBorder="1" applyAlignment="1" applyProtection="1">
      <alignment horizontal="center" vertical="center" wrapText="1"/>
      <protection/>
    </xf>
    <xf numFmtId="0" fontId="49" fillId="0" borderId="0" xfId="458" applyFont="1" applyFill="1" applyBorder="1" applyAlignment="1" applyProtection="1">
      <alignment vertical="center" wrapText="1"/>
      <protection/>
    </xf>
    <xf numFmtId="49" fontId="49" fillId="0" borderId="0" xfId="468" applyNumberFormat="1" applyFont="1" applyFill="1" applyBorder="1" applyAlignment="1" applyProtection="1">
      <alignment horizontal="left" vertical="center" wrapText="1"/>
      <protection/>
    </xf>
    <xf numFmtId="49" fontId="38" fillId="56" borderId="27" xfId="468" applyNumberFormat="1" applyFont="1" applyFill="1" applyBorder="1" applyAlignment="1" applyProtection="1">
      <alignment horizontal="center" vertical="center" wrapText="1"/>
      <protection/>
    </xf>
    <xf numFmtId="49" fontId="38" fillId="56" borderId="18" xfId="468" applyNumberFormat="1" applyFont="1" applyFill="1" applyBorder="1" applyAlignment="1" applyProtection="1">
      <alignment horizontal="center" vertical="center" wrapText="1"/>
      <protection/>
    </xf>
    <xf numFmtId="0" fontId="38" fillId="56" borderId="29" xfId="462" applyFont="1" applyFill="1" applyBorder="1" applyAlignment="1" applyProtection="1">
      <alignment vertical="center" wrapText="1"/>
      <protection/>
    </xf>
    <xf numFmtId="0" fontId="38" fillId="56" borderId="30" xfId="462" applyFont="1" applyFill="1" applyBorder="1" applyAlignment="1" applyProtection="1">
      <alignment vertical="center" wrapText="1"/>
      <protection/>
    </xf>
    <xf numFmtId="0" fontId="38" fillId="56" borderId="30" xfId="462" applyFont="1" applyFill="1" applyBorder="1" applyAlignment="1" applyProtection="1">
      <alignment horizontal="center" vertical="center" wrapText="1"/>
      <protection/>
    </xf>
    <xf numFmtId="0" fontId="38" fillId="0" borderId="0" xfId="458" applyFont="1" applyFill="1" applyAlignment="1" applyProtection="1">
      <alignment horizontal="center" vertical="center" wrapText="1"/>
      <protection/>
    </xf>
    <xf numFmtId="0" fontId="38" fillId="0" borderId="0" xfId="458" applyFont="1" applyAlignment="1" applyProtection="1">
      <alignment horizontal="center" vertical="center" wrapText="1"/>
      <protection/>
    </xf>
    <xf numFmtId="0" fontId="38" fillId="0" borderId="0" xfId="458" applyFont="1" applyFill="1" applyAlignment="1" applyProtection="1">
      <alignment vertical="center" wrapText="1"/>
      <protection/>
    </xf>
    <xf numFmtId="0" fontId="49" fillId="0" borderId="0" xfId="458" applyFont="1" applyAlignment="1" applyProtection="1">
      <alignment vertical="center" wrapText="1"/>
      <protection/>
    </xf>
    <xf numFmtId="0" fontId="49" fillId="0" borderId="0" xfId="458" applyFont="1" applyAlignment="1" applyProtection="1">
      <alignment horizontal="center" vertical="center" wrapText="1"/>
      <protection/>
    </xf>
    <xf numFmtId="0" fontId="38" fillId="56" borderId="0" xfId="468" applyNumberFormat="1" applyFont="1" applyFill="1" applyBorder="1" applyAlignment="1" applyProtection="1">
      <alignment horizontal="center" vertical="center" wrapText="1"/>
      <protection/>
    </xf>
    <xf numFmtId="0" fontId="42" fillId="57" borderId="28" xfId="462" applyFont="1" applyFill="1" applyBorder="1" applyAlignment="1" applyProtection="1">
      <alignment horizontal="center" vertical="center" wrapText="1"/>
      <protection locked="0"/>
    </xf>
    <xf numFmtId="0" fontId="38" fillId="56" borderId="31" xfId="462" applyFont="1" applyFill="1" applyBorder="1" applyAlignment="1" applyProtection="1">
      <alignment horizontal="center" vertical="center" wrapText="1"/>
      <protection/>
    </xf>
    <xf numFmtId="0" fontId="38" fillId="56" borderId="18" xfId="462" applyFont="1" applyFill="1" applyBorder="1" applyAlignment="1" applyProtection="1">
      <alignment horizontal="center" vertical="center" wrapText="1"/>
      <protection/>
    </xf>
    <xf numFmtId="49" fontId="38" fillId="0" borderId="0" xfId="455" applyNumberFormat="1" applyProtection="1">
      <alignment vertical="top"/>
      <protection/>
    </xf>
    <xf numFmtId="0" fontId="51" fillId="0" borderId="0" xfId="458" applyFont="1" applyAlignment="1" applyProtection="1">
      <alignment vertical="center" wrapText="1"/>
      <protection/>
    </xf>
    <xf numFmtId="49" fontId="49" fillId="0" borderId="0" xfId="468" applyNumberFormat="1" applyFont="1" applyAlignment="1" applyProtection="1">
      <alignment horizontal="center" vertical="center" wrapText="1"/>
      <protection/>
    </xf>
    <xf numFmtId="49" fontId="49" fillId="0" borderId="0" xfId="468" applyNumberFormat="1" applyFont="1" applyAlignment="1" applyProtection="1">
      <alignment horizontal="center" vertical="center"/>
      <protection/>
    </xf>
    <xf numFmtId="49" fontId="38" fillId="56" borderId="32" xfId="468" applyNumberFormat="1" applyFont="1" applyFill="1" applyBorder="1" applyAlignment="1" applyProtection="1">
      <alignment horizontal="center" vertical="center" wrapText="1"/>
      <protection/>
    </xf>
    <xf numFmtId="0" fontId="38" fillId="57" borderId="33" xfId="468" applyNumberFormat="1" applyFont="1" applyFill="1" applyBorder="1" applyAlignment="1" applyProtection="1">
      <alignment horizontal="center" vertical="center" wrapText="1"/>
      <protection locked="0"/>
    </xf>
    <xf numFmtId="49" fontId="38" fillId="56" borderId="34" xfId="468" applyNumberFormat="1" applyFont="1" applyFill="1" applyBorder="1" applyAlignment="1" applyProtection="1">
      <alignment horizontal="center" vertical="center" wrapText="1"/>
      <protection/>
    </xf>
    <xf numFmtId="0" fontId="38" fillId="56" borderId="35" xfId="468" applyNumberFormat="1" applyFont="1" applyFill="1" applyBorder="1" applyAlignment="1" applyProtection="1">
      <alignment horizontal="center" vertical="center" wrapText="1"/>
      <protection/>
    </xf>
    <xf numFmtId="0" fontId="38" fillId="56" borderId="24" xfId="468" applyNumberFormat="1" applyFont="1" applyFill="1" applyBorder="1" applyAlignment="1" applyProtection="1">
      <alignment horizontal="center" vertical="center" wrapText="1"/>
      <protection/>
    </xf>
    <xf numFmtId="0" fontId="38" fillId="56" borderId="36" xfId="468" applyNumberFormat="1" applyFont="1" applyFill="1" applyBorder="1" applyAlignment="1" applyProtection="1">
      <alignment horizontal="center" vertical="center" wrapText="1"/>
      <protection/>
    </xf>
    <xf numFmtId="49" fontId="38" fillId="56" borderId="24" xfId="468" applyNumberFormat="1" applyFont="1" applyFill="1" applyBorder="1" applyAlignment="1" applyProtection="1">
      <alignment horizontal="center" vertical="center" wrapText="1"/>
      <protection/>
    </xf>
    <xf numFmtId="0" fontId="38" fillId="56" borderId="37" xfId="462" applyFont="1" applyFill="1" applyBorder="1" applyAlignment="1" applyProtection="1">
      <alignment horizontal="center" vertical="center" wrapText="1"/>
      <protection/>
    </xf>
    <xf numFmtId="0" fontId="38" fillId="56" borderId="32" xfId="458" applyFont="1" applyFill="1" applyBorder="1" applyAlignment="1" applyProtection="1">
      <alignment horizontal="center" vertical="center" wrapText="1"/>
      <protection/>
    </xf>
    <xf numFmtId="49" fontId="48" fillId="0" borderId="0" xfId="340" applyNumberFormat="1" applyFont="1" applyAlignment="1" applyProtection="1">
      <alignment horizontal="center" vertical="center"/>
      <protection/>
    </xf>
    <xf numFmtId="49" fontId="38" fillId="40" borderId="38" xfId="468" applyNumberFormat="1" applyFont="1" applyFill="1" applyBorder="1" applyAlignment="1" applyProtection="1">
      <alignment horizontal="center" vertical="center" wrapText="1"/>
      <protection locked="0"/>
    </xf>
    <xf numFmtId="49" fontId="38" fillId="40" borderId="39" xfId="468" applyNumberFormat="1" applyFont="1" applyFill="1" applyBorder="1" applyAlignment="1" applyProtection="1">
      <alignment horizontal="center" vertical="center" wrapText="1"/>
      <protection locked="0"/>
    </xf>
    <xf numFmtId="49" fontId="38" fillId="40" borderId="33" xfId="468" applyNumberFormat="1" applyFont="1" applyFill="1" applyBorder="1" applyAlignment="1" applyProtection="1">
      <alignment horizontal="center" vertical="center" wrapText="1"/>
      <protection locked="0"/>
    </xf>
    <xf numFmtId="49" fontId="38" fillId="40" borderId="40" xfId="468" applyNumberFormat="1" applyFont="1" applyFill="1" applyBorder="1" applyAlignment="1" applyProtection="1">
      <alignment horizontal="center" vertical="center" wrapText="1"/>
      <protection locked="0"/>
    </xf>
    <xf numFmtId="14" fontId="49" fillId="0" borderId="0" xfId="468" applyNumberFormat="1" applyFont="1" applyFill="1" applyBorder="1" applyAlignment="1" applyProtection="1">
      <alignment horizontal="center" vertical="center" wrapText="1"/>
      <protection/>
    </xf>
    <xf numFmtId="49" fontId="38" fillId="0" borderId="0" xfId="454" applyFont="1" applyProtection="1">
      <alignment vertical="top"/>
      <protection/>
    </xf>
    <xf numFmtId="49" fontId="38" fillId="0" borderId="0" xfId="454" applyFont="1" applyAlignment="1" applyProtection="1">
      <alignment horizontal="center" vertical="top"/>
      <protection/>
    </xf>
    <xf numFmtId="0" fontId="38" fillId="0" borderId="0" xfId="466" applyFont="1" applyAlignment="1" applyProtection="1">
      <alignment horizontal="center" vertical="center"/>
      <protection/>
    </xf>
    <xf numFmtId="49" fontId="42" fillId="56" borderId="17" xfId="454" applyFont="1" applyFill="1" applyBorder="1" applyAlignment="1" applyProtection="1">
      <alignment horizontal="center" vertical="center"/>
      <protection/>
    </xf>
    <xf numFmtId="49" fontId="42" fillId="56" borderId="41" xfId="454" applyFont="1" applyFill="1" applyBorder="1" applyAlignment="1" applyProtection="1">
      <alignment horizontal="center" vertical="center"/>
      <protection/>
    </xf>
    <xf numFmtId="49" fontId="42" fillId="56" borderId="42" xfId="454" applyFont="1" applyFill="1" applyBorder="1" applyAlignment="1" applyProtection="1">
      <alignment horizontal="center" vertical="center"/>
      <protection/>
    </xf>
    <xf numFmtId="49" fontId="42" fillId="0" borderId="0" xfId="454" applyFont="1" applyProtection="1">
      <alignment vertical="top"/>
      <protection/>
    </xf>
    <xf numFmtId="0" fontId="38" fillId="57" borderId="43" xfId="468" applyNumberFormat="1" applyFont="1" applyFill="1" applyBorder="1" applyAlignment="1" applyProtection="1">
      <alignment horizontal="center" vertical="center" wrapText="1"/>
      <protection locked="0"/>
    </xf>
    <xf numFmtId="0" fontId="38" fillId="56" borderId="44" xfId="0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38" fillId="56" borderId="25" xfId="0" applyFont="1" applyFill="1" applyBorder="1" applyAlignment="1" applyProtection="1">
      <alignment/>
      <protection/>
    </xf>
    <xf numFmtId="0" fontId="38" fillId="56" borderId="26" xfId="0" applyFont="1" applyFill="1" applyBorder="1" applyAlignment="1" applyProtection="1">
      <alignment/>
      <protection/>
    </xf>
    <xf numFmtId="0" fontId="38" fillId="56" borderId="45" xfId="0" applyFont="1" applyFill="1" applyBorder="1" applyAlignment="1" applyProtection="1">
      <alignment/>
      <protection/>
    </xf>
    <xf numFmtId="0" fontId="38" fillId="56" borderId="27" xfId="0" applyFont="1" applyFill="1" applyBorder="1" applyAlignment="1" applyProtection="1">
      <alignment/>
      <protection/>
    </xf>
    <xf numFmtId="0" fontId="42" fillId="56" borderId="0" xfId="0" applyFont="1" applyFill="1" applyBorder="1" applyAlignment="1" applyProtection="1">
      <alignment horizontal="center" wrapText="1"/>
      <protection/>
    </xf>
    <xf numFmtId="0" fontId="42" fillId="56" borderId="21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8" fillId="0" borderId="0" xfId="0" applyFont="1" applyAlignment="1" applyProtection="1">
      <alignment wrapText="1"/>
      <protection/>
    </xf>
    <xf numFmtId="0" fontId="38" fillId="56" borderId="27" xfId="0" applyFont="1" applyFill="1" applyBorder="1" applyAlignment="1" applyProtection="1">
      <alignment wrapText="1"/>
      <protection/>
    </xf>
    <xf numFmtId="0" fontId="42" fillId="56" borderId="21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56" borderId="34" xfId="0" applyFont="1" applyFill="1" applyBorder="1" applyAlignment="1" applyProtection="1">
      <alignment horizontal="center" vertical="center" wrapText="1"/>
      <protection/>
    </xf>
    <xf numFmtId="0" fontId="42" fillId="56" borderId="46" xfId="0" applyFont="1" applyFill="1" applyBorder="1" applyAlignment="1" applyProtection="1">
      <alignment horizontal="center" vertical="center" wrapText="1"/>
      <protection/>
    </xf>
    <xf numFmtId="0" fontId="42" fillId="56" borderId="28" xfId="0" applyFont="1" applyFill="1" applyBorder="1" applyAlignment="1" applyProtection="1">
      <alignment horizontal="center" vertical="center" wrapText="1"/>
      <protection/>
    </xf>
    <xf numFmtId="0" fontId="52" fillId="56" borderId="47" xfId="0" applyFont="1" applyFill="1" applyBorder="1" applyAlignment="1" applyProtection="1">
      <alignment horizontal="center" vertical="center" wrapText="1"/>
      <protection/>
    </xf>
    <xf numFmtId="0" fontId="52" fillId="56" borderId="48" xfId="0" applyFont="1" applyFill="1" applyBorder="1" applyAlignment="1" applyProtection="1">
      <alignment horizontal="center" vertical="center" wrapText="1"/>
      <protection/>
    </xf>
    <xf numFmtId="0" fontId="52" fillId="56" borderId="49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right" vertical="top"/>
      <protection/>
    </xf>
    <xf numFmtId="0" fontId="38" fillId="56" borderId="27" xfId="0" applyFont="1" applyFill="1" applyBorder="1" applyAlignment="1" applyProtection="1">
      <alignment horizontal="right" vertical="top"/>
      <protection/>
    </xf>
    <xf numFmtId="0" fontId="38" fillId="56" borderId="50" xfId="0" applyFont="1" applyFill="1" applyBorder="1" applyAlignment="1" applyProtection="1">
      <alignment horizontal="center" vertical="center"/>
      <protection/>
    </xf>
    <xf numFmtId="0" fontId="38" fillId="56" borderId="51" xfId="0" applyFont="1" applyFill="1" applyBorder="1" applyAlignment="1" applyProtection="1">
      <alignment vertical="center" wrapText="1"/>
      <protection/>
    </xf>
    <xf numFmtId="0" fontId="38" fillId="56" borderId="21" xfId="0" applyFont="1" applyFill="1" applyBorder="1" applyAlignment="1" applyProtection="1">
      <alignment/>
      <protection/>
    </xf>
    <xf numFmtId="0" fontId="38" fillId="56" borderId="18" xfId="0" applyFont="1" applyFill="1" applyBorder="1" applyAlignment="1" applyProtection="1">
      <alignment vertical="center" wrapText="1"/>
      <protection/>
    </xf>
    <xf numFmtId="0" fontId="38" fillId="56" borderId="36" xfId="0" applyFont="1" applyFill="1" applyBorder="1" applyAlignment="1" applyProtection="1">
      <alignment horizontal="center" vertical="center"/>
      <protection/>
    </xf>
    <xf numFmtId="0" fontId="38" fillId="56" borderId="32" xfId="0" applyFont="1" applyFill="1" applyBorder="1" applyAlignment="1" applyProtection="1">
      <alignment vertical="center" wrapText="1"/>
      <protection/>
    </xf>
    <xf numFmtId="0" fontId="38" fillId="56" borderId="29" xfId="0" applyFont="1" applyFill="1" applyBorder="1" applyAlignment="1" applyProtection="1">
      <alignment horizontal="right" vertical="top"/>
      <protection/>
    </xf>
    <xf numFmtId="0" fontId="38" fillId="56" borderId="30" xfId="0" applyFont="1" applyFill="1" applyBorder="1" applyAlignment="1" applyProtection="1">
      <alignment horizontal="right" vertical="top"/>
      <protection/>
    </xf>
    <xf numFmtId="0" fontId="38" fillId="56" borderId="30" xfId="0" applyFont="1" applyFill="1" applyBorder="1" applyAlignment="1" applyProtection="1">
      <alignment wrapText="1"/>
      <protection/>
    </xf>
    <xf numFmtId="0" fontId="38" fillId="56" borderId="30" xfId="0" applyFont="1" applyFill="1" applyBorder="1" applyAlignment="1" applyProtection="1">
      <alignment/>
      <protection/>
    </xf>
    <xf numFmtId="0" fontId="38" fillId="56" borderId="52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/>
      <protection/>
    </xf>
    <xf numFmtId="0" fontId="53" fillId="56" borderId="0" xfId="340" applyFont="1" applyFill="1" applyAlignment="1" applyProtection="1">
      <alignment/>
      <protection/>
    </xf>
    <xf numFmtId="0" fontId="42" fillId="56" borderId="53" xfId="0" applyFont="1" applyFill="1" applyBorder="1" applyAlignment="1" applyProtection="1">
      <alignment horizontal="center" vertical="center" wrapText="1"/>
      <protection/>
    </xf>
    <xf numFmtId="49" fontId="38" fillId="56" borderId="24" xfId="0" applyNumberFormat="1" applyFont="1" applyFill="1" applyBorder="1" applyAlignment="1" applyProtection="1">
      <alignment horizontal="center" vertical="center"/>
      <protection/>
    </xf>
    <xf numFmtId="0" fontId="38" fillId="56" borderId="54" xfId="0" applyFont="1" applyFill="1" applyBorder="1" applyAlignment="1" applyProtection="1">
      <alignment horizontal="center" vertical="center" wrapText="1"/>
      <protection/>
    </xf>
    <xf numFmtId="49" fontId="38" fillId="56" borderId="44" xfId="0" applyNumberFormat="1" applyFont="1" applyFill="1" applyBorder="1" applyAlignment="1" applyProtection="1">
      <alignment horizontal="center" vertical="center"/>
      <protection/>
    </xf>
    <xf numFmtId="0" fontId="38" fillId="56" borderId="55" xfId="0" applyFont="1" applyFill="1" applyBorder="1" applyAlignment="1" applyProtection="1">
      <alignment horizontal="center" vertical="center" wrapText="1"/>
      <protection/>
    </xf>
    <xf numFmtId="49" fontId="38" fillId="56" borderId="50" xfId="0" applyNumberFormat="1" applyFont="1" applyFill="1" applyBorder="1" applyAlignment="1" applyProtection="1">
      <alignment horizontal="center" vertical="center"/>
      <protection/>
    </xf>
    <xf numFmtId="49" fontId="38" fillId="56" borderId="36" xfId="0" applyNumberFormat="1" applyFont="1" applyFill="1" applyBorder="1" applyAlignment="1" applyProtection="1">
      <alignment horizontal="center" vertical="center"/>
      <protection/>
    </xf>
    <xf numFmtId="0" fontId="38" fillId="56" borderId="29" xfId="0" applyFont="1" applyFill="1" applyBorder="1" applyAlignment="1" applyProtection="1">
      <alignment/>
      <protection/>
    </xf>
    <xf numFmtId="4" fontId="38" fillId="40" borderId="33" xfId="0" applyNumberFormat="1" applyFont="1" applyFill="1" applyBorder="1" applyAlignment="1" applyProtection="1">
      <alignment horizontal="center" vertical="center"/>
      <protection locked="0"/>
    </xf>
    <xf numFmtId="4" fontId="38" fillId="40" borderId="56" xfId="0" applyNumberFormat="1" applyFont="1" applyFill="1" applyBorder="1" applyAlignment="1" applyProtection="1">
      <alignment horizontal="center" vertical="center"/>
      <protection locked="0"/>
    </xf>
    <xf numFmtId="3" fontId="38" fillId="40" borderId="33" xfId="0" applyNumberFormat="1" applyFont="1" applyFill="1" applyBorder="1" applyAlignment="1" applyProtection="1">
      <alignment horizontal="center" vertical="center"/>
      <protection locked="0"/>
    </xf>
    <xf numFmtId="4" fontId="38" fillId="40" borderId="40" xfId="0" applyNumberFormat="1" applyFont="1" applyFill="1" applyBorder="1" applyAlignment="1" applyProtection="1">
      <alignment horizontal="center" vertical="center"/>
      <protection locked="0"/>
    </xf>
    <xf numFmtId="49" fontId="38" fillId="0" borderId="0" xfId="457" applyProtection="1">
      <alignment vertical="top"/>
      <protection/>
    </xf>
    <xf numFmtId="3" fontId="38" fillId="40" borderId="56" xfId="0" applyNumberFormat="1" applyFont="1" applyFill="1" applyBorder="1" applyAlignment="1" applyProtection="1">
      <alignment horizontal="center" vertical="center"/>
      <protection locked="0"/>
    </xf>
    <xf numFmtId="0" fontId="38" fillId="56" borderId="55" xfId="0" applyFont="1" applyFill="1" applyBorder="1" applyAlignment="1" applyProtection="1">
      <alignment vertical="center" wrapText="1"/>
      <protection/>
    </xf>
    <xf numFmtId="0" fontId="38" fillId="56" borderId="57" xfId="0" applyFont="1" applyFill="1" applyBorder="1" applyAlignment="1" applyProtection="1">
      <alignment vertical="center" wrapText="1"/>
      <protection/>
    </xf>
    <xf numFmtId="0" fontId="38" fillId="56" borderId="55" xfId="0" applyFont="1" applyFill="1" applyBorder="1" applyAlignment="1" applyProtection="1">
      <alignment horizontal="left" vertical="center" wrapText="1" indent="1"/>
      <protection/>
    </xf>
    <xf numFmtId="0" fontId="38" fillId="56" borderId="55" xfId="0" applyFont="1" applyFill="1" applyBorder="1" applyAlignment="1" applyProtection="1">
      <alignment horizontal="left" vertical="center" wrapText="1" indent="2"/>
      <protection/>
    </xf>
    <xf numFmtId="0" fontId="38" fillId="56" borderId="54" xfId="0" applyFont="1" applyFill="1" applyBorder="1" applyAlignment="1" applyProtection="1">
      <alignment horizontal="left" vertical="center" wrapText="1"/>
      <protection/>
    </xf>
    <xf numFmtId="0" fontId="38" fillId="56" borderId="55" xfId="0" applyFont="1" applyFill="1" applyBorder="1" applyAlignment="1" applyProtection="1">
      <alignment horizontal="left" vertical="center" wrapText="1"/>
      <protection/>
    </xf>
    <xf numFmtId="0" fontId="52" fillId="56" borderId="53" xfId="0" applyFont="1" applyFill="1" applyBorder="1" applyAlignment="1" applyProtection="1">
      <alignment horizontal="center" vertical="center" wrapText="1"/>
      <protection/>
    </xf>
    <xf numFmtId="0" fontId="38" fillId="56" borderId="51" xfId="0" applyFont="1" applyFill="1" applyBorder="1" applyAlignment="1" applyProtection="1">
      <alignment horizontal="left" vertical="center" wrapText="1" indent="1"/>
      <protection/>
    </xf>
    <xf numFmtId="0" fontId="38" fillId="56" borderId="18" xfId="0" applyFont="1" applyFill="1" applyBorder="1" applyAlignment="1" applyProtection="1">
      <alignment horizontal="left" vertical="center" wrapText="1" indent="1"/>
      <protection/>
    </xf>
    <xf numFmtId="0" fontId="53" fillId="56" borderId="58" xfId="340" applyFont="1" applyFill="1" applyBorder="1" applyAlignment="1" applyProtection="1">
      <alignment horizontal="center" vertical="center"/>
      <protection/>
    </xf>
    <xf numFmtId="0" fontId="38" fillId="0" borderId="0" xfId="460" applyFont="1" applyAlignment="1" applyProtection="1">
      <alignment wrapText="1"/>
      <protection/>
    </xf>
    <xf numFmtId="0" fontId="38" fillId="0" borderId="0" xfId="0" applyFont="1" applyFill="1" applyAlignment="1" applyProtection="1">
      <alignment/>
      <protection/>
    </xf>
    <xf numFmtId="0" fontId="38" fillId="7" borderId="24" xfId="0" applyFont="1" applyFill="1" applyBorder="1" applyAlignment="1" applyProtection="1">
      <alignment horizontal="center" vertical="center"/>
      <protection/>
    </xf>
    <xf numFmtId="0" fontId="38" fillId="7" borderId="37" xfId="0" applyNumberFormat="1" applyFont="1" applyFill="1" applyBorder="1" applyAlignment="1" applyProtection="1">
      <alignment horizontal="left" vertical="center" wrapText="1"/>
      <protection/>
    </xf>
    <xf numFmtId="0" fontId="53" fillId="38" borderId="43" xfId="340" applyFont="1" applyFill="1" applyBorder="1" applyAlignment="1" applyProtection="1">
      <alignment horizontal="center" vertical="center"/>
      <protection/>
    </xf>
    <xf numFmtId="0" fontId="38" fillId="56" borderId="18" xfId="0" applyNumberFormat="1" applyFont="1" applyFill="1" applyBorder="1" applyAlignment="1" applyProtection="1">
      <alignment horizontal="left" vertical="center" wrapText="1"/>
      <protection/>
    </xf>
    <xf numFmtId="0" fontId="53" fillId="38" borderId="33" xfId="340" applyFont="1" applyFill="1" applyBorder="1" applyAlignment="1" applyProtection="1">
      <alignment horizontal="center" vertical="center"/>
      <protection/>
    </xf>
    <xf numFmtId="0" fontId="38" fillId="7" borderId="44" xfId="0" applyFont="1" applyFill="1" applyBorder="1" applyAlignment="1" applyProtection="1">
      <alignment horizontal="center" vertical="center"/>
      <protection/>
    </xf>
    <xf numFmtId="0" fontId="38" fillId="7" borderId="18" xfId="0" applyNumberFormat="1" applyFont="1" applyFill="1" applyBorder="1" applyAlignment="1" applyProtection="1">
      <alignment horizontal="left" vertical="center" wrapText="1"/>
      <protection/>
    </xf>
    <xf numFmtId="0" fontId="53" fillId="38" borderId="40" xfId="340" applyFont="1" applyFill="1" applyBorder="1" applyAlignment="1" applyProtection="1">
      <alignment horizontal="center" vertical="center"/>
      <protection/>
    </xf>
    <xf numFmtId="0" fontId="53" fillId="0" borderId="0" xfId="340" applyFont="1" applyAlignment="1" applyProtection="1">
      <alignment/>
      <protection/>
    </xf>
    <xf numFmtId="3" fontId="38" fillId="4" borderId="5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8" fillId="56" borderId="55" xfId="0" applyFont="1" applyFill="1" applyBorder="1" applyAlignment="1" applyProtection="1">
      <alignment horizontal="left" vertical="center" wrapText="1" indent="3"/>
      <protection/>
    </xf>
    <xf numFmtId="3" fontId="38" fillId="40" borderId="40" xfId="0" applyNumberFormat="1" applyFont="1" applyFill="1" applyBorder="1" applyAlignment="1" applyProtection="1">
      <alignment horizontal="center" vertical="center"/>
      <protection locked="0"/>
    </xf>
    <xf numFmtId="4" fontId="38" fillId="4" borderId="56" xfId="0" applyNumberFormat="1" applyFont="1" applyFill="1" applyBorder="1" applyAlignment="1" applyProtection="1">
      <alignment horizontal="center" vertical="center"/>
      <protection/>
    </xf>
    <xf numFmtId="0" fontId="42" fillId="56" borderId="0" xfId="0" applyFont="1" applyFill="1" applyBorder="1" applyAlignment="1" applyProtection="1">
      <alignment horizontal="center" vertical="center" wrapText="1"/>
      <protection/>
    </xf>
    <xf numFmtId="0" fontId="52" fillId="56" borderId="0" xfId="0" applyFont="1" applyFill="1" applyBorder="1" applyAlignment="1" applyProtection="1">
      <alignment horizontal="center" vertical="center" wrapText="1"/>
      <protection/>
    </xf>
    <xf numFmtId="0" fontId="54" fillId="58" borderId="0" xfId="463" applyFont="1" applyFill="1" applyBorder="1" applyAlignment="1" applyProtection="1">
      <alignment horizontal="center"/>
      <protection/>
    </xf>
    <xf numFmtId="49" fontId="38" fillId="40" borderId="55" xfId="0" applyNumberFormat="1" applyFont="1" applyFill="1" applyBorder="1" applyAlignment="1" applyProtection="1">
      <alignment horizontal="center" vertical="center"/>
      <protection locked="0"/>
    </xf>
    <xf numFmtId="2" fontId="38" fillId="40" borderId="55" xfId="0" applyNumberFormat="1" applyFont="1" applyFill="1" applyBorder="1" applyAlignment="1" applyProtection="1">
      <alignment horizontal="center" vertical="center"/>
      <protection locked="0"/>
    </xf>
    <xf numFmtId="0" fontId="42" fillId="59" borderId="0" xfId="0" applyFont="1" applyFill="1" applyBorder="1" applyAlignment="1" applyProtection="1">
      <alignment horizontal="center" vertical="center" wrapText="1"/>
      <protection/>
    </xf>
    <xf numFmtId="0" fontId="38" fillId="0" borderId="18" xfId="0" applyFont="1" applyFill="1" applyBorder="1" applyAlignment="1" applyProtection="1">
      <alignment vertical="center" wrapText="1"/>
      <protection/>
    </xf>
    <xf numFmtId="0" fontId="38" fillId="0" borderId="18" xfId="0" applyFont="1" applyFill="1" applyBorder="1" applyAlignment="1" applyProtection="1">
      <alignment horizontal="left" vertical="center" wrapText="1" indent="2"/>
      <protection/>
    </xf>
    <xf numFmtId="0" fontId="38" fillId="56" borderId="59" xfId="0" applyFont="1" applyFill="1" applyBorder="1" applyAlignment="1" applyProtection="1">
      <alignment horizontal="center" vertical="center"/>
      <protection/>
    </xf>
    <xf numFmtId="0" fontId="38" fillId="56" borderId="60" xfId="0" applyFont="1" applyFill="1" applyBorder="1" applyAlignment="1" applyProtection="1">
      <alignment vertical="center" wrapText="1"/>
      <protection/>
    </xf>
    <xf numFmtId="4" fontId="38" fillId="4" borderId="55" xfId="0" applyNumberFormat="1" applyFont="1" applyFill="1" applyBorder="1" applyAlignment="1" applyProtection="1">
      <alignment horizontal="center" vertical="center"/>
      <protection/>
    </xf>
    <xf numFmtId="4" fontId="38" fillId="40" borderId="26" xfId="0" applyNumberFormat="1" applyFont="1" applyFill="1" applyBorder="1" applyAlignment="1" applyProtection="1">
      <alignment horizontal="center" vertical="center"/>
      <protection locked="0"/>
    </xf>
    <xf numFmtId="4" fontId="38" fillId="4" borderId="57" xfId="0" applyNumberFormat="1" applyFont="1" applyFill="1" applyBorder="1" applyAlignment="1" applyProtection="1">
      <alignment horizontal="center" vertical="center"/>
      <protection/>
    </xf>
    <xf numFmtId="49" fontId="38" fillId="40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40" borderId="30" xfId="0" applyNumberFormat="1" applyFont="1" applyFill="1" applyBorder="1" applyAlignment="1" applyProtection="1">
      <alignment horizontal="center" vertical="center"/>
      <protection locked="0"/>
    </xf>
    <xf numFmtId="49" fontId="38" fillId="40" borderId="61" xfId="0" applyNumberFormat="1" applyFont="1" applyFill="1" applyBorder="1" applyAlignment="1" applyProtection="1">
      <alignment horizontal="center" vertical="center"/>
      <protection locked="0"/>
    </xf>
    <xf numFmtId="2" fontId="38" fillId="40" borderId="61" xfId="0" applyNumberFormat="1" applyFont="1" applyFill="1" applyBorder="1" applyAlignment="1" applyProtection="1">
      <alignment horizontal="center" vertical="center"/>
      <protection locked="0"/>
    </xf>
    <xf numFmtId="4" fontId="38" fillId="40" borderId="61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/>
      <protection/>
    </xf>
    <xf numFmtId="49" fontId="38" fillId="0" borderId="44" xfId="0" applyNumberFormat="1" applyFont="1" applyFill="1" applyBorder="1" applyAlignment="1" applyProtection="1">
      <alignment horizontal="center" vertical="center"/>
      <protection/>
    </xf>
    <xf numFmtId="49" fontId="38" fillId="0" borderId="50" xfId="0" applyNumberFormat="1" applyFont="1" applyFill="1" applyBorder="1" applyAlignment="1" applyProtection="1">
      <alignment horizontal="center" vertical="center"/>
      <protection/>
    </xf>
    <xf numFmtId="49" fontId="38" fillId="0" borderId="59" xfId="0" applyNumberFormat="1" applyFont="1" applyFill="1" applyBorder="1" applyAlignment="1" applyProtection="1">
      <alignment horizontal="center" vertical="center"/>
      <protection/>
    </xf>
    <xf numFmtId="49" fontId="38" fillId="0" borderId="36" xfId="0" applyNumberFormat="1" applyFont="1" applyFill="1" applyBorder="1" applyAlignment="1" applyProtection="1">
      <alignment horizontal="center" vertical="center"/>
      <protection/>
    </xf>
    <xf numFmtId="0" fontId="38" fillId="56" borderId="24" xfId="0" applyFont="1" applyFill="1" applyBorder="1" applyAlignment="1" applyProtection="1">
      <alignment horizontal="center" vertical="center" wrapText="1"/>
      <protection/>
    </xf>
    <xf numFmtId="0" fontId="52" fillId="56" borderId="34" xfId="0" applyFont="1" applyFill="1" applyBorder="1" applyAlignment="1" applyProtection="1">
      <alignment horizontal="center" vertical="center" wrapText="1"/>
      <protection/>
    </xf>
    <xf numFmtId="0" fontId="52" fillId="56" borderId="46" xfId="0" applyFont="1" applyFill="1" applyBorder="1" applyAlignment="1" applyProtection="1">
      <alignment horizontal="center" vertical="center" wrapText="1"/>
      <protection/>
    </xf>
    <xf numFmtId="0" fontId="52" fillId="56" borderId="28" xfId="0" applyFont="1" applyFill="1" applyBorder="1" applyAlignment="1" applyProtection="1">
      <alignment horizontal="center" vertical="center" wrapText="1"/>
      <protection/>
    </xf>
    <xf numFmtId="0" fontId="38" fillId="56" borderId="34" xfId="462" applyFont="1" applyFill="1" applyBorder="1" applyAlignment="1" applyProtection="1">
      <alignment horizontal="center" vertical="center" wrapText="1"/>
      <protection/>
    </xf>
    <xf numFmtId="0" fontId="38" fillId="56" borderId="0" xfId="458" applyFont="1" applyFill="1" applyBorder="1" applyAlignment="1" applyProtection="1">
      <alignment vertical="center" wrapText="1"/>
      <protection/>
    </xf>
    <xf numFmtId="0" fontId="38" fillId="59" borderId="45" xfId="458" applyFont="1" applyFill="1" applyBorder="1" applyAlignment="1" applyProtection="1">
      <alignment vertical="center" wrapText="1"/>
      <protection/>
    </xf>
    <xf numFmtId="0" fontId="38" fillId="59" borderId="21" xfId="458" applyFont="1" applyFill="1" applyBorder="1" applyAlignment="1" applyProtection="1">
      <alignment vertical="center" wrapText="1"/>
      <protection/>
    </xf>
    <xf numFmtId="0" fontId="38" fillId="59" borderId="52" xfId="458" applyFont="1" applyFill="1" applyBorder="1" applyAlignment="1" applyProtection="1">
      <alignment vertical="center" wrapText="1"/>
      <protection/>
    </xf>
    <xf numFmtId="49" fontId="38" fillId="56" borderId="0" xfId="468" applyNumberFormat="1" applyFont="1" applyFill="1" applyBorder="1" applyAlignment="1" applyProtection="1">
      <alignment horizontal="center" vertical="center" wrapText="1"/>
      <protection/>
    </xf>
    <xf numFmtId="0" fontId="53" fillId="59" borderId="0" xfId="340" applyFont="1" applyFill="1" applyAlignment="1" applyProtection="1">
      <alignment/>
      <protection/>
    </xf>
    <xf numFmtId="0" fontId="38" fillId="0" borderId="0" xfId="0" applyFont="1" applyFill="1" applyAlignment="1" applyProtection="1">
      <alignment wrapText="1"/>
      <protection/>
    </xf>
    <xf numFmtId="49" fontId="38" fillId="40" borderId="33" xfId="0" applyNumberFormat="1" applyFont="1" applyFill="1" applyBorder="1" applyAlignment="1" applyProtection="1">
      <alignment vertical="center" wrapText="1"/>
      <protection locked="0"/>
    </xf>
    <xf numFmtId="0" fontId="42" fillId="0" borderId="21" xfId="0" applyFont="1" applyFill="1" applyBorder="1" applyAlignment="1" applyProtection="1">
      <alignment horizontal="center" wrapText="1"/>
      <protection/>
    </xf>
    <xf numFmtId="0" fontId="42" fillId="0" borderId="0" xfId="0" applyFont="1" applyFill="1" applyAlignment="1" applyProtection="1">
      <alignment horizontal="center" wrapText="1"/>
      <protection/>
    </xf>
    <xf numFmtId="0" fontId="42" fillId="0" borderId="0" xfId="0" applyFont="1" applyFill="1" applyAlignment="1" applyProtection="1">
      <alignment wrapText="1"/>
      <protection/>
    </xf>
    <xf numFmtId="14" fontId="38" fillId="40" borderId="18" xfId="0" applyNumberFormat="1" applyFont="1" applyFill="1" applyBorder="1" applyAlignment="1" applyProtection="1">
      <alignment vertical="center" wrapText="1"/>
      <protection locked="0"/>
    </xf>
    <xf numFmtId="49" fontId="38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38" fillId="40" borderId="18" xfId="0" applyNumberFormat="1" applyFont="1" applyFill="1" applyBorder="1" applyAlignment="1" applyProtection="1">
      <alignment vertical="center" wrapText="1"/>
      <protection locked="0"/>
    </xf>
    <xf numFmtId="49" fontId="38" fillId="56" borderId="30" xfId="0" applyNumberFormat="1" applyFont="1" applyFill="1" applyBorder="1" applyAlignment="1" applyProtection="1">
      <alignment horizontal="right" vertical="top"/>
      <protection/>
    </xf>
    <xf numFmtId="49" fontId="38" fillId="56" borderId="47" xfId="0" applyNumberFormat="1" applyFont="1" applyFill="1" applyBorder="1" applyAlignment="1" applyProtection="1">
      <alignment horizontal="center" vertical="center"/>
      <protection/>
    </xf>
    <xf numFmtId="0" fontId="38" fillId="56" borderId="48" xfId="0" applyFont="1" applyFill="1" applyBorder="1" applyAlignment="1" applyProtection="1">
      <alignment horizontal="left" vertical="center" wrapText="1" indent="1"/>
      <protection/>
    </xf>
    <xf numFmtId="49" fontId="38" fillId="40" borderId="49" xfId="0" applyNumberFormat="1" applyFont="1" applyFill="1" applyBorder="1" applyAlignment="1" applyProtection="1">
      <alignment horizontal="center" vertical="center" wrapText="1"/>
      <protection locked="0"/>
    </xf>
    <xf numFmtId="0" fontId="38" fillId="57" borderId="28" xfId="458" applyFont="1" applyFill="1" applyBorder="1" applyAlignment="1" applyProtection="1">
      <alignment horizontal="center" vertical="center" wrapText="1"/>
      <protection locked="0"/>
    </xf>
    <xf numFmtId="0" fontId="38" fillId="57" borderId="18" xfId="0" applyFont="1" applyFill="1" applyBorder="1" applyAlignment="1" applyProtection="1">
      <alignment horizontal="left" vertical="center" wrapText="1" indent="1"/>
      <protection locked="0"/>
    </xf>
    <xf numFmtId="49" fontId="38" fillId="0" borderId="0" xfId="456" applyProtection="1">
      <alignment vertical="top"/>
      <protection/>
    </xf>
    <xf numFmtId="49" fontId="38" fillId="0" borderId="0" xfId="456" applyBorder="1" applyProtection="1">
      <alignment vertical="top"/>
      <protection/>
    </xf>
    <xf numFmtId="49" fontId="38" fillId="56" borderId="25" xfId="456" applyFill="1" applyBorder="1" applyProtection="1">
      <alignment vertical="top"/>
      <protection/>
    </xf>
    <xf numFmtId="49" fontId="38" fillId="56" borderId="26" xfId="456" applyFill="1" applyBorder="1" applyProtection="1">
      <alignment vertical="top"/>
      <protection/>
    </xf>
    <xf numFmtId="0" fontId="47" fillId="56" borderId="61" xfId="464" applyNumberFormat="1" applyFont="1" applyFill="1" applyBorder="1" applyAlignment="1" applyProtection="1">
      <alignment vertical="center" wrapText="1"/>
      <protection/>
    </xf>
    <xf numFmtId="49" fontId="38" fillId="56" borderId="27" xfId="456" applyFill="1" applyBorder="1" applyProtection="1">
      <alignment vertical="top"/>
      <protection/>
    </xf>
    <xf numFmtId="0" fontId="47" fillId="56" borderId="21" xfId="464" applyNumberFormat="1" applyFont="1" applyFill="1" applyBorder="1" applyAlignment="1" applyProtection="1">
      <alignment horizontal="center" vertical="center" wrapText="1"/>
      <protection/>
    </xf>
    <xf numFmtId="49" fontId="38" fillId="56" borderId="0" xfId="456" applyFill="1" applyBorder="1" applyProtection="1">
      <alignment vertical="top"/>
      <protection/>
    </xf>
    <xf numFmtId="0" fontId="47" fillId="56" borderId="0" xfId="464" applyNumberFormat="1" applyFont="1" applyFill="1" applyBorder="1" applyAlignment="1" applyProtection="1">
      <alignment horizontal="center" vertical="center" wrapText="1"/>
      <protection/>
    </xf>
    <xf numFmtId="49" fontId="38" fillId="56" borderId="21" xfId="456" applyFill="1" applyBorder="1" applyProtection="1">
      <alignment vertical="top"/>
      <protection/>
    </xf>
    <xf numFmtId="49" fontId="38" fillId="0" borderId="0" xfId="461" applyFont="1" applyProtection="1">
      <alignment vertical="top"/>
      <protection/>
    </xf>
    <xf numFmtId="49" fontId="38" fillId="56" borderId="27" xfId="461" applyFont="1" applyFill="1" applyBorder="1" applyProtection="1">
      <alignment vertical="top"/>
      <protection/>
    </xf>
    <xf numFmtId="49" fontId="38" fillId="56" borderId="0" xfId="461" applyFont="1" applyFill="1" applyBorder="1" applyProtection="1">
      <alignment vertical="top"/>
      <protection/>
    </xf>
    <xf numFmtId="49" fontId="38" fillId="56" borderId="21" xfId="461" applyFont="1" applyFill="1" applyBorder="1" applyProtection="1">
      <alignment vertical="top"/>
      <protection/>
    </xf>
    <xf numFmtId="0" fontId="38" fillId="0" borderId="0" xfId="452" applyFont="1" applyAlignment="1" applyProtection="1">
      <alignment wrapText="1"/>
      <protection/>
    </xf>
    <xf numFmtId="0" fontId="38" fillId="56" borderId="27" xfId="452" applyFont="1" applyFill="1" applyBorder="1" applyAlignment="1" applyProtection="1">
      <alignment wrapText="1"/>
      <protection/>
    </xf>
    <xf numFmtId="0" fontId="38" fillId="56" borderId="0" xfId="452" applyFont="1" applyFill="1" applyBorder="1" applyAlignment="1" applyProtection="1">
      <alignment wrapText="1"/>
      <protection/>
    </xf>
    <xf numFmtId="0" fontId="38" fillId="56" borderId="0" xfId="464" applyFont="1" applyFill="1" applyBorder="1" applyAlignment="1" applyProtection="1">
      <alignment wrapText="1"/>
      <protection/>
    </xf>
    <xf numFmtId="0" fontId="38" fillId="56" borderId="21" xfId="464" applyFont="1" applyFill="1" applyBorder="1" applyAlignment="1" applyProtection="1">
      <alignment wrapText="1"/>
      <protection/>
    </xf>
    <xf numFmtId="0" fontId="38" fillId="0" borderId="0" xfId="464" applyFont="1" applyAlignment="1" applyProtection="1">
      <alignment wrapText="1"/>
      <protection/>
    </xf>
    <xf numFmtId="49" fontId="42" fillId="56" borderId="0" xfId="459" applyFont="1" applyFill="1" applyBorder="1" applyAlignment="1" applyProtection="1">
      <alignment horizontal="left" vertical="center" indent="2"/>
      <protection/>
    </xf>
    <xf numFmtId="49" fontId="38" fillId="56" borderId="29" xfId="456" applyFill="1" applyBorder="1" applyProtection="1">
      <alignment vertical="top"/>
      <protection/>
    </xf>
    <xf numFmtId="49" fontId="38" fillId="56" borderId="30" xfId="456" applyFill="1" applyBorder="1" applyProtection="1">
      <alignment vertical="top"/>
      <protection/>
    </xf>
    <xf numFmtId="49" fontId="38" fillId="56" borderId="52" xfId="456" applyFill="1" applyBorder="1" applyProtection="1">
      <alignment vertical="top"/>
      <protection/>
    </xf>
    <xf numFmtId="49" fontId="42" fillId="40" borderId="61" xfId="0" applyNumberFormat="1" applyFont="1" applyFill="1" applyBorder="1" applyAlignment="1" applyProtection="1">
      <alignment horizontal="center" vertical="center"/>
      <protection locked="0"/>
    </xf>
    <xf numFmtId="0" fontId="53" fillId="0" borderId="0" xfId="340" applyFont="1" applyBorder="1" applyAlignment="1" applyProtection="1">
      <alignment/>
      <protection/>
    </xf>
    <xf numFmtId="0" fontId="53" fillId="56" borderId="21" xfId="340" applyFont="1" applyFill="1" applyBorder="1" applyAlignment="1" applyProtection="1">
      <alignment horizontal="center" vertical="center"/>
      <protection/>
    </xf>
    <xf numFmtId="0" fontId="53" fillId="56" borderId="30" xfId="340" applyFont="1" applyFill="1" applyBorder="1" applyAlignment="1" applyProtection="1">
      <alignment horizontal="center" vertical="center"/>
      <protection/>
    </xf>
    <xf numFmtId="0" fontId="42" fillId="56" borderId="17" xfId="0" applyFont="1" applyFill="1" applyBorder="1" applyAlignment="1" applyProtection="1">
      <alignment horizontal="center" vertical="center" wrapText="1"/>
      <protection/>
    </xf>
    <xf numFmtId="0" fontId="42" fillId="56" borderId="41" xfId="0" applyFont="1" applyFill="1" applyBorder="1" applyAlignment="1" applyProtection="1">
      <alignment horizontal="center" vertical="center" wrapText="1"/>
      <protection/>
    </xf>
    <xf numFmtId="0" fontId="42" fillId="56" borderId="62" xfId="0" applyFont="1" applyFill="1" applyBorder="1" applyAlignment="1" applyProtection="1">
      <alignment horizontal="center" vertical="center" wrapText="1"/>
      <protection/>
    </xf>
    <xf numFmtId="0" fontId="42" fillId="56" borderId="42" xfId="0" applyFont="1" applyFill="1" applyBorder="1" applyAlignment="1" applyProtection="1">
      <alignment horizontal="center" vertical="center" wrapText="1"/>
      <protection/>
    </xf>
    <xf numFmtId="0" fontId="38" fillId="0" borderId="60" xfId="0" applyFont="1" applyFill="1" applyBorder="1" applyAlignment="1" applyProtection="1">
      <alignment horizontal="left" vertical="center" wrapText="1" indent="1"/>
      <protection/>
    </xf>
    <xf numFmtId="0" fontId="38" fillId="0" borderId="60" xfId="0" applyFont="1" applyFill="1" applyBorder="1" applyAlignment="1" applyProtection="1">
      <alignment horizontal="left" vertical="center" wrapText="1"/>
      <protection/>
    </xf>
    <xf numFmtId="0" fontId="42" fillId="0" borderId="60" xfId="0" applyFont="1" applyFill="1" applyBorder="1" applyAlignment="1" applyProtection="1">
      <alignment horizontal="left" vertical="center" wrapText="1"/>
      <protection/>
    </xf>
    <xf numFmtId="0" fontId="38" fillId="0" borderId="32" xfId="0" applyFont="1" applyFill="1" applyBorder="1" applyAlignment="1" applyProtection="1">
      <alignment horizontal="left" vertical="center" wrapText="1"/>
      <protection/>
    </xf>
    <xf numFmtId="49" fontId="42" fillId="7" borderId="18" xfId="457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center" wrapText="1"/>
      <protection/>
    </xf>
    <xf numFmtId="0" fontId="55" fillId="59" borderId="0" xfId="0" applyFont="1" applyFill="1" applyBorder="1" applyAlignment="1" applyProtection="1">
      <alignment horizontal="center" wrapText="1"/>
      <protection/>
    </xf>
    <xf numFmtId="0" fontId="38" fillId="0" borderId="21" xfId="462" applyFont="1" applyFill="1" applyBorder="1" applyAlignment="1" applyProtection="1">
      <alignment vertical="center" wrapText="1"/>
      <protection/>
    </xf>
    <xf numFmtId="49" fontId="52" fillId="56" borderId="34" xfId="0" applyNumberFormat="1" applyFont="1" applyFill="1" applyBorder="1" applyAlignment="1" applyProtection="1">
      <alignment horizontal="center" vertical="center" wrapText="1"/>
      <protection/>
    </xf>
    <xf numFmtId="49" fontId="38" fillId="56" borderId="59" xfId="0" applyNumberFormat="1" applyFont="1" applyFill="1" applyBorder="1" applyAlignment="1" applyProtection="1">
      <alignment horizontal="center" vertical="center"/>
      <protection/>
    </xf>
    <xf numFmtId="0" fontId="38" fillId="57" borderId="60" xfId="0" applyFont="1" applyFill="1" applyBorder="1" applyAlignment="1" applyProtection="1">
      <alignment horizontal="left" vertical="center" wrapText="1" indent="1"/>
      <protection locked="0"/>
    </xf>
    <xf numFmtId="4" fontId="38" fillId="40" borderId="63" xfId="0" applyNumberFormat="1" applyFont="1" applyFill="1" applyBorder="1" applyAlignment="1" applyProtection="1">
      <alignment horizontal="center" vertical="center"/>
      <protection locked="0"/>
    </xf>
    <xf numFmtId="0" fontId="38" fillId="0" borderId="64" xfId="0" applyFont="1" applyFill="1" applyBorder="1" applyAlignment="1" applyProtection="1">
      <alignment horizontal="left" vertical="center" wrapText="1"/>
      <protection/>
    </xf>
    <xf numFmtId="49" fontId="56" fillId="58" borderId="65" xfId="463" applyNumberFormat="1" applyFont="1" applyFill="1" applyBorder="1" applyProtection="1">
      <alignment/>
      <protection/>
    </xf>
    <xf numFmtId="0" fontId="53" fillId="58" borderId="61" xfId="340" applyFont="1" applyFill="1" applyBorder="1" applyAlignment="1" applyProtection="1">
      <alignment vertical="center"/>
      <protection/>
    </xf>
    <xf numFmtId="0" fontId="54" fillId="58" borderId="61" xfId="463" applyFont="1" applyFill="1" applyBorder="1" applyAlignment="1" applyProtection="1">
      <alignment horizontal="center"/>
      <protection/>
    </xf>
    <xf numFmtId="0" fontId="38" fillId="56" borderId="37" xfId="0" applyFont="1" applyFill="1" applyBorder="1" applyAlignment="1" applyProtection="1">
      <alignment vertical="center" wrapText="1"/>
      <protection/>
    </xf>
    <xf numFmtId="49" fontId="38" fillId="40" borderId="54" xfId="0" applyNumberFormat="1" applyFont="1" applyFill="1" applyBorder="1" applyAlignment="1" applyProtection="1">
      <alignment horizontal="center" vertical="center" wrapText="1" shrinkToFit="1"/>
      <protection locked="0"/>
    </xf>
    <xf numFmtId="0" fontId="54" fillId="58" borderId="39" xfId="463" applyFont="1" applyFill="1" applyBorder="1" applyAlignment="1" applyProtection="1">
      <alignment horizontal="center"/>
      <protection/>
    </xf>
    <xf numFmtId="49" fontId="38" fillId="0" borderId="31" xfId="0" applyNumberFormat="1" applyFont="1" applyFill="1" applyBorder="1" applyAlignment="1" applyProtection="1">
      <alignment horizontal="center" vertical="center"/>
      <protection/>
    </xf>
    <xf numFmtId="2" fontId="38" fillId="0" borderId="31" xfId="0" applyNumberFormat="1" applyFont="1" applyFill="1" applyBorder="1" applyAlignment="1" applyProtection="1">
      <alignment horizontal="center" vertical="center"/>
      <protection/>
    </xf>
    <xf numFmtId="4" fontId="38" fillId="0" borderId="31" xfId="0" applyNumberFormat="1" applyFont="1" applyFill="1" applyBorder="1" applyAlignment="1" applyProtection="1">
      <alignment horizontal="center" vertical="center"/>
      <protection/>
    </xf>
    <xf numFmtId="49" fontId="38" fillId="40" borderId="66" xfId="0" applyNumberFormat="1" applyFont="1" applyFill="1" applyBorder="1" applyAlignment="1" applyProtection="1">
      <alignment horizontal="center" vertical="center"/>
      <protection locked="0"/>
    </xf>
    <xf numFmtId="49" fontId="38" fillId="0" borderId="67" xfId="0" applyNumberFormat="1" applyFont="1" applyFill="1" applyBorder="1" applyAlignment="1" applyProtection="1">
      <alignment horizontal="center" vertical="center"/>
      <protection/>
    </xf>
    <xf numFmtId="4" fontId="38" fillId="40" borderId="67" xfId="0" applyNumberFormat="1" applyFont="1" applyFill="1" applyBorder="1" applyAlignment="1" applyProtection="1">
      <alignment horizontal="center" vertical="center"/>
      <protection locked="0"/>
    </xf>
    <xf numFmtId="0" fontId="54" fillId="58" borderId="68" xfId="463" applyFont="1" applyFill="1" applyBorder="1" applyAlignment="1" applyProtection="1">
      <alignment horizontal="center"/>
      <protection/>
    </xf>
    <xf numFmtId="4" fontId="38" fillId="4" borderId="67" xfId="0" applyNumberFormat="1" applyFont="1" applyFill="1" applyBorder="1" applyAlignment="1" applyProtection="1">
      <alignment horizontal="center" vertical="center"/>
      <protection/>
    </xf>
    <xf numFmtId="4" fontId="38" fillId="40" borderId="69" xfId="0" applyNumberFormat="1" applyFont="1" applyFill="1" applyBorder="1" applyAlignment="1" applyProtection="1">
      <alignment horizontal="center" vertical="center"/>
      <protection locked="0"/>
    </xf>
    <xf numFmtId="49" fontId="38" fillId="0" borderId="50" xfId="0" applyNumberFormat="1" applyFont="1" applyFill="1" applyBorder="1" applyAlignment="1" applyProtection="1">
      <alignment horizontal="center" vertical="center" wrapText="1"/>
      <protection/>
    </xf>
    <xf numFmtId="49" fontId="38" fillId="0" borderId="0" xfId="0" applyNumberFormat="1" applyFont="1" applyAlignment="1">
      <alignment/>
    </xf>
    <xf numFmtId="49" fontId="42" fillId="57" borderId="55" xfId="0" applyNumberFormat="1" applyFont="1" applyFill="1" applyBorder="1" applyAlignment="1" applyProtection="1">
      <alignment horizontal="center" vertical="center"/>
      <protection locked="0"/>
    </xf>
    <xf numFmtId="0" fontId="38" fillId="57" borderId="43" xfId="462" applyFont="1" applyFill="1" applyBorder="1" applyAlignment="1" applyProtection="1">
      <alignment horizontal="center" vertical="center" wrapText="1"/>
      <protection locked="0"/>
    </xf>
    <xf numFmtId="165" fontId="38" fillId="40" borderId="56" xfId="0" applyNumberFormat="1" applyFont="1" applyFill="1" applyBorder="1" applyAlignment="1" applyProtection="1">
      <alignment horizontal="center" vertical="center"/>
      <protection locked="0"/>
    </xf>
    <xf numFmtId="0" fontId="38" fillId="56" borderId="66" xfId="458" applyFont="1" applyFill="1" applyBorder="1" applyAlignment="1" applyProtection="1">
      <alignment horizontal="center" vertical="center" wrapText="1"/>
      <protection/>
    </xf>
    <xf numFmtId="0" fontId="42" fillId="57" borderId="69" xfId="458" applyFont="1" applyFill="1" applyBorder="1" applyAlignment="1" applyProtection="1">
      <alignment horizontal="center" vertical="center" wrapText="1"/>
      <protection locked="0"/>
    </xf>
    <xf numFmtId="0" fontId="38" fillId="56" borderId="25" xfId="0" applyFont="1" applyFill="1" applyBorder="1" applyAlignment="1" applyProtection="1">
      <alignment vertical="center" wrapText="1"/>
      <protection/>
    </xf>
    <xf numFmtId="0" fontId="38" fillId="56" borderId="25" xfId="0" applyFont="1" applyFill="1" applyBorder="1" applyAlignment="1" applyProtection="1">
      <alignment horizontal="center" vertical="center" wrapText="1"/>
      <protection/>
    </xf>
    <xf numFmtId="3" fontId="38" fillId="40" borderId="63" xfId="0" applyNumberFormat="1" applyFont="1" applyFill="1" applyBorder="1" applyAlignment="1" applyProtection="1">
      <alignment horizontal="center" vertical="center"/>
      <protection locked="0"/>
    </xf>
    <xf numFmtId="0" fontId="38" fillId="0" borderId="57" xfId="0" applyFont="1" applyFill="1" applyBorder="1" applyAlignment="1" applyProtection="1">
      <alignment horizontal="center" vertical="center" wrapText="1"/>
      <protection/>
    </xf>
    <xf numFmtId="0" fontId="38" fillId="40" borderId="40" xfId="0" applyNumberFormat="1" applyFont="1" applyFill="1" applyBorder="1" applyAlignment="1" applyProtection="1">
      <alignment horizontal="center" vertical="center"/>
      <protection locked="0"/>
    </xf>
    <xf numFmtId="49" fontId="38" fillId="0" borderId="0" xfId="455" applyNumberFormat="1" applyFont="1" applyProtection="1">
      <alignment vertical="top"/>
      <protection/>
    </xf>
    <xf numFmtId="0" fontId="38" fillId="56" borderId="0" xfId="0" applyFont="1" applyFill="1" applyBorder="1" applyAlignment="1" applyProtection="1">
      <alignment/>
      <protection/>
    </xf>
    <xf numFmtId="0" fontId="49" fillId="56" borderId="27" xfId="0" applyFont="1" applyFill="1" applyBorder="1" applyAlignment="1" applyProtection="1">
      <alignment/>
      <protection/>
    </xf>
    <xf numFmtId="0" fontId="52" fillId="56" borderId="24" xfId="0" applyFont="1" applyFill="1" applyBorder="1" applyAlignment="1" applyProtection="1">
      <alignment horizontal="center" vertical="center" wrapText="1"/>
      <protection/>
    </xf>
    <xf numFmtId="0" fontId="52" fillId="56" borderId="37" xfId="0" applyFont="1" applyFill="1" applyBorder="1" applyAlignment="1" applyProtection="1">
      <alignment horizontal="center" vertical="center" wrapText="1"/>
      <protection/>
    </xf>
    <xf numFmtId="0" fontId="52" fillId="56" borderId="43" xfId="0" applyFont="1" applyFill="1" applyBorder="1" applyAlignment="1" applyProtection="1">
      <alignment horizontal="center" vertical="center" wrapText="1"/>
      <protection/>
    </xf>
    <xf numFmtId="0" fontId="42" fillId="56" borderId="44" xfId="0" applyFont="1" applyFill="1" applyBorder="1" applyAlignment="1" applyProtection="1">
      <alignment horizontal="center" vertical="center" wrapText="1"/>
      <protection/>
    </xf>
    <xf numFmtId="0" fontId="38" fillId="56" borderId="18" xfId="0" applyFont="1" applyFill="1" applyBorder="1" applyAlignment="1" applyProtection="1">
      <alignment wrapText="1"/>
      <protection/>
    </xf>
    <xf numFmtId="0" fontId="38" fillId="40" borderId="56" xfId="0" applyFont="1" applyFill="1" applyBorder="1" applyAlignment="1" applyProtection="1">
      <alignment horizontal="center" vertical="center"/>
      <protection locked="0"/>
    </xf>
    <xf numFmtId="0" fontId="38" fillId="56" borderId="56" xfId="0" applyFont="1" applyFill="1" applyBorder="1" applyAlignment="1" applyProtection="1">
      <alignment horizontal="center" vertical="center"/>
      <protection locked="0"/>
    </xf>
    <xf numFmtId="49" fontId="42" fillId="56" borderId="44" xfId="0" applyNumberFormat="1" applyFont="1" applyFill="1" applyBorder="1" applyAlignment="1" applyProtection="1">
      <alignment horizontal="center" vertical="center" wrapText="1"/>
      <protection/>
    </xf>
    <xf numFmtId="0" fontId="38" fillId="56" borderId="51" xfId="0" applyFont="1" applyFill="1" applyBorder="1" applyAlignment="1" applyProtection="1">
      <alignment horizontal="left" vertical="center" wrapText="1"/>
      <protection/>
    </xf>
    <xf numFmtId="0" fontId="42" fillId="58" borderId="70" xfId="0" applyFont="1" applyFill="1" applyBorder="1" applyAlignment="1" applyProtection="1">
      <alignment horizontal="center" wrapText="1"/>
      <protection/>
    </xf>
    <xf numFmtId="0" fontId="53" fillId="58" borderId="71" xfId="340" applyFont="1" applyFill="1" applyBorder="1" applyAlignment="1" applyProtection="1">
      <alignment horizontal="left" vertical="center" wrapText="1" indent="1"/>
      <protection/>
    </xf>
    <xf numFmtId="0" fontId="38" fillId="58" borderId="72" xfId="0" applyFont="1" applyFill="1" applyBorder="1" applyAlignment="1" applyProtection="1">
      <alignment wrapText="1"/>
      <protection/>
    </xf>
    <xf numFmtId="0" fontId="2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3" fillId="56" borderId="27" xfId="340" applyFont="1" applyFill="1" applyBorder="1" applyAlignment="1" applyProtection="1">
      <alignment horizontal="center" vertical="center" wrapText="1"/>
      <protection/>
    </xf>
    <xf numFmtId="49" fontId="54" fillId="0" borderId="44" xfId="467" applyNumberFormat="1" applyFont="1" applyBorder="1" applyAlignment="1" applyProtection="1">
      <alignment horizontal="center" vertical="center"/>
      <protection/>
    </xf>
    <xf numFmtId="0" fontId="38" fillId="57" borderId="18" xfId="465" applyFont="1" applyFill="1" applyBorder="1" applyAlignment="1" applyProtection="1">
      <alignment horizontal="left" vertical="center" wrapText="1" indent="1"/>
      <protection locked="0"/>
    </xf>
    <xf numFmtId="0" fontId="38" fillId="57" borderId="18" xfId="0" applyFont="1" applyFill="1" applyBorder="1" applyAlignment="1" applyProtection="1">
      <alignment wrapText="1"/>
      <protection locked="0"/>
    </xf>
    <xf numFmtId="0" fontId="38" fillId="40" borderId="33" xfId="340" applyFont="1" applyFill="1" applyBorder="1" applyAlignment="1" applyProtection="1">
      <alignment horizontal="center" vertical="center" wrapText="1"/>
      <protection locked="0"/>
    </xf>
    <xf numFmtId="0" fontId="49" fillId="56" borderId="27" xfId="0" applyFont="1" applyFill="1" applyBorder="1" applyAlignment="1" applyProtection="1">
      <alignment horizontal="right" vertical="top"/>
      <protection/>
    </xf>
    <xf numFmtId="0" fontId="38" fillId="56" borderId="65" xfId="0" applyFont="1" applyFill="1" applyBorder="1" applyAlignment="1" applyProtection="1">
      <alignment horizontal="center" vertical="center"/>
      <protection/>
    </xf>
    <xf numFmtId="0" fontId="38" fillId="56" borderId="61" xfId="0" applyFont="1" applyFill="1" applyBorder="1" applyAlignment="1" applyProtection="1">
      <alignment vertical="center" wrapText="1"/>
      <protection/>
    </xf>
    <xf numFmtId="4" fontId="38" fillId="56" borderId="39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right" vertical="top"/>
      <protection/>
    </xf>
    <xf numFmtId="0" fontId="38" fillId="58" borderId="65" xfId="0" applyFont="1" applyFill="1" applyBorder="1" applyAlignment="1" applyProtection="1">
      <alignment horizontal="center" vertical="center"/>
      <protection/>
    </xf>
    <xf numFmtId="0" fontId="53" fillId="58" borderId="61" xfId="340" applyFont="1" applyFill="1" applyBorder="1" applyAlignment="1" applyProtection="1">
      <alignment horizontal="left" vertical="center" indent="1"/>
      <protection/>
    </xf>
    <xf numFmtId="4" fontId="38" fillId="58" borderId="39" xfId="0" applyNumberFormat="1" applyFont="1" applyFill="1" applyBorder="1" applyAlignment="1" applyProtection="1">
      <alignment horizontal="center" vertical="center"/>
      <protection locked="0"/>
    </xf>
    <xf numFmtId="4" fontId="38" fillId="4" borderId="63" xfId="0" applyNumberFormat="1" applyFont="1" applyFill="1" applyBorder="1" applyAlignment="1" applyProtection="1">
      <alignment horizontal="center" vertical="center"/>
      <protection/>
    </xf>
    <xf numFmtId="49" fontId="38" fillId="40" borderId="55" xfId="0" applyNumberFormat="1" applyFont="1" applyFill="1" applyBorder="1" applyAlignment="1" applyProtection="1">
      <alignment vertical="center" wrapText="1"/>
      <protection locked="0"/>
    </xf>
    <xf numFmtId="49" fontId="42" fillId="0" borderId="44" xfId="438" applyNumberFormat="1" applyFont="1" applyBorder="1" applyAlignment="1" applyProtection="1">
      <alignment horizontal="center" vertical="center" wrapText="1"/>
      <protection/>
    </xf>
    <xf numFmtId="49" fontId="38" fillId="57" borderId="18" xfId="438" applyNumberFormat="1" applyFont="1" applyFill="1" applyBorder="1" applyAlignment="1" applyProtection="1">
      <alignment vertical="center" wrapText="1"/>
      <protection locked="0"/>
    </xf>
    <xf numFmtId="49" fontId="38" fillId="40" borderId="18" xfId="438" applyNumberFormat="1" applyFont="1" applyFill="1" applyBorder="1" applyAlignment="1" applyProtection="1">
      <alignment vertical="center" wrapText="1"/>
      <protection locked="0"/>
    </xf>
    <xf numFmtId="49" fontId="38" fillId="40" borderId="0" xfId="438" applyNumberFormat="1" applyFont="1" applyFill="1" applyBorder="1" applyAlignment="1" applyProtection="1">
      <alignment vertical="center" wrapText="1"/>
      <protection locked="0"/>
    </xf>
    <xf numFmtId="0" fontId="53" fillId="59" borderId="0" xfId="340" applyFont="1" applyFill="1" applyBorder="1" applyAlignment="1" applyProtection="1">
      <alignment/>
      <protection/>
    </xf>
    <xf numFmtId="0" fontId="38" fillId="59" borderId="27" xfId="0" applyFont="1" applyFill="1" applyBorder="1" applyAlignment="1" applyProtection="1">
      <alignment horizontal="right" vertical="top"/>
      <protection/>
    </xf>
    <xf numFmtId="49" fontId="42" fillId="56" borderId="17" xfId="438" applyNumberFormat="1" applyFont="1" applyFill="1" applyBorder="1" applyAlignment="1" applyProtection="1">
      <alignment horizontal="center" vertical="center" wrapText="1"/>
      <protection/>
    </xf>
    <xf numFmtId="0" fontId="42" fillId="56" borderId="41" xfId="438" applyFont="1" applyFill="1" applyBorder="1" applyAlignment="1" applyProtection="1">
      <alignment horizontal="center" vertical="center" wrapText="1"/>
      <protection/>
    </xf>
    <xf numFmtId="0" fontId="42" fillId="56" borderId="42" xfId="438" applyFont="1" applyFill="1" applyBorder="1" applyAlignment="1" applyProtection="1">
      <alignment horizontal="center" vertical="center" wrapText="1"/>
      <protection/>
    </xf>
    <xf numFmtId="0" fontId="38" fillId="59" borderId="21" xfId="0" applyFont="1" applyFill="1" applyBorder="1" applyAlignment="1" applyProtection="1">
      <alignment/>
      <protection/>
    </xf>
    <xf numFmtId="0" fontId="38" fillId="59" borderId="27" xfId="0" applyFont="1" applyFill="1" applyBorder="1" applyAlignment="1" applyProtection="1">
      <alignment/>
      <protection/>
    </xf>
    <xf numFmtId="49" fontId="52" fillId="0" borderId="34" xfId="438" applyNumberFormat="1" applyFont="1" applyFill="1" applyBorder="1" applyAlignment="1" applyProtection="1">
      <alignment horizontal="center" vertical="center" wrapText="1"/>
      <protection/>
    </xf>
    <xf numFmtId="0" fontId="52" fillId="0" borderId="46" xfId="438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/>
      <protection/>
    </xf>
    <xf numFmtId="0" fontId="38" fillId="59" borderId="29" xfId="0" applyFont="1" applyFill="1" applyBorder="1" applyAlignment="1" applyProtection="1">
      <alignment/>
      <protection/>
    </xf>
    <xf numFmtId="0" fontId="38" fillId="59" borderId="30" xfId="0" applyFont="1" applyFill="1" applyBorder="1" applyAlignment="1" applyProtection="1">
      <alignment/>
      <protection/>
    </xf>
    <xf numFmtId="0" fontId="38" fillId="59" borderId="52" xfId="0" applyFont="1" applyFill="1" applyBorder="1" applyAlignment="1" applyProtection="1">
      <alignment/>
      <protection/>
    </xf>
    <xf numFmtId="0" fontId="42" fillId="56" borderId="73" xfId="438" applyFont="1" applyFill="1" applyBorder="1" applyAlignment="1" applyProtection="1">
      <alignment horizontal="center" vertical="center" wrapText="1"/>
      <protection/>
    </xf>
    <xf numFmtId="0" fontId="52" fillId="0" borderId="28" xfId="467" applyFont="1" applyBorder="1" applyAlignment="1" applyProtection="1">
      <alignment horizontal="center"/>
      <protection/>
    </xf>
    <xf numFmtId="0" fontId="52" fillId="0" borderId="74" xfId="438" applyFont="1" applyFill="1" applyBorder="1" applyAlignment="1" applyProtection="1">
      <alignment horizontal="center" vertical="center" wrapText="1"/>
      <protection/>
    </xf>
    <xf numFmtId="2" fontId="38" fillId="40" borderId="18" xfId="438" applyNumberFormat="1" applyFont="1" applyFill="1" applyBorder="1" applyAlignment="1" applyProtection="1">
      <alignment horizontal="center" vertical="center" wrapText="1"/>
      <protection locked="0"/>
    </xf>
    <xf numFmtId="2" fontId="38" fillId="40" borderId="32" xfId="438" applyNumberFormat="1" applyFont="1" applyFill="1" applyBorder="1" applyAlignment="1" applyProtection="1">
      <alignment horizontal="center" vertical="center" wrapText="1"/>
      <protection locked="0"/>
    </xf>
    <xf numFmtId="0" fontId="38" fillId="7" borderId="36" xfId="0" applyFont="1" applyFill="1" applyBorder="1" applyAlignment="1" applyProtection="1">
      <alignment horizontal="center" vertical="center"/>
      <protection/>
    </xf>
    <xf numFmtId="0" fontId="38" fillId="7" borderId="32" xfId="0" applyNumberFormat="1" applyFont="1" applyFill="1" applyBorder="1" applyAlignment="1" applyProtection="1">
      <alignment horizontal="left" vertical="center" wrapText="1"/>
      <protection/>
    </xf>
    <xf numFmtId="0" fontId="58" fillId="0" borderId="27" xfId="340" applyFont="1" applyBorder="1" applyAlignment="1" applyProtection="1">
      <alignment/>
      <protection/>
    </xf>
    <xf numFmtId="14" fontId="38" fillId="40" borderId="52" xfId="438" applyNumberFormat="1" applyFont="1" applyFill="1" applyBorder="1" applyAlignment="1" applyProtection="1">
      <alignment horizontal="center" vertical="center" wrapText="1"/>
      <protection locked="0"/>
    </xf>
    <xf numFmtId="14" fontId="38" fillId="40" borderId="51" xfId="438" applyNumberFormat="1" applyFont="1" applyFill="1" applyBorder="1" applyAlignment="1" applyProtection="1">
      <alignment horizontal="center" vertical="center" wrapText="1"/>
      <protection locked="0"/>
    </xf>
    <xf numFmtId="49" fontId="38" fillId="40" borderId="51" xfId="438" applyNumberFormat="1" applyFont="1" applyFill="1" applyBorder="1" applyAlignment="1" applyProtection="1">
      <alignment horizontal="center" vertical="center" wrapText="1" shrinkToFit="1"/>
      <protection locked="0"/>
    </xf>
    <xf numFmtId="49" fontId="38" fillId="40" borderId="51" xfId="438" applyNumberFormat="1" applyFont="1" applyFill="1" applyBorder="1" applyAlignment="1" applyProtection="1">
      <alignment horizontal="center" vertical="center" wrapText="1"/>
      <protection locked="0"/>
    </xf>
    <xf numFmtId="49" fontId="38" fillId="40" borderId="56" xfId="438" applyNumberFormat="1" applyFont="1" applyFill="1" applyBorder="1" applyAlignment="1" applyProtection="1">
      <alignment horizontal="center" vertical="center" wrapText="1"/>
      <protection locked="0"/>
    </xf>
    <xf numFmtId="14" fontId="38" fillId="40" borderId="31" xfId="438" applyNumberFormat="1" applyFont="1" applyFill="1" applyBorder="1" applyAlignment="1" applyProtection="1">
      <alignment horizontal="center" vertical="center" wrapText="1"/>
      <protection locked="0"/>
    </xf>
    <xf numFmtId="14" fontId="38" fillId="40" borderId="18" xfId="438" applyNumberFormat="1" applyFont="1" applyFill="1" applyBorder="1" applyAlignment="1" applyProtection="1">
      <alignment horizontal="center" vertical="center" wrapText="1"/>
      <protection locked="0"/>
    </xf>
    <xf numFmtId="49" fontId="38" fillId="40" borderId="18" xfId="438" applyNumberFormat="1" applyFont="1" applyFill="1" applyBorder="1" applyAlignment="1" applyProtection="1">
      <alignment horizontal="center" vertical="center" wrapText="1" shrinkToFit="1"/>
      <protection locked="0"/>
    </xf>
    <xf numFmtId="49" fontId="38" fillId="40" borderId="18" xfId="438" applyNumberFormat="1" applyFont="1" applyFill="1" applyBorder="1" applyAlignment="1" applyProtection="1">
      <alignment horizontal="center" vertical="center" wrapText="1"/>
      <protection locked="0"/>
    </xf>
    <xf numFmtId="49" fontId="38" fillId="40" borderId="33" xfId="438" applyNumberFormat="1" applyFont="1" applyFill="1" applyBorder="1" applyAlignment="1" applyProtection="1">
      <alignment horizontal="center" vertical="center" wrapText="1"/>
      <protection locked="0"/>
    </xf>
    <xf numFmtId="14" fontId="38" fillId="40" borderId="75" xfId="438" applyNumberFormat="1" applyFont="1" applyFill="1" applyBorder="1" applyAlignment="1" applyProtection="1">
      <alignment horizontal="center" vertical="center" wrapText="1"/>
      <protection locked="0"/>
    </xf>
    <xf numFmtId="14" fontId="38" fillId="40" borderId="32" xfId="438" applyNumberFormat="1" applyFont="1" applyFill="1" applyBorder="1" applyAlignment="1" applyProtection="1">
      <alignment horizontal="center" vertical="center" wrapText="1"/>
      <protection locked="0"/>
    </xf>
    <xf numFmtId="49" fontId="38" fillId="40" borderId="32" xfId="438" applyNumberFormat="1" applyFont="1" applyFill="1" applyBorder="1" applyAlignment="1" applyProtection="1">
      <alignment horizontal="center" vertical="center" wrapText="1" shrinkToFit="1"/>
      <protection locked="0"/>
    </xf>
    <xf numFmtId="49" fontId="38" fillId="40" borderId="32" xfId="438" applyNumberFormat="1" applyFont="1" applyFill="1" applyBorder="1" applyAlignment="1" applyProtection="1">
      <alignment horizontal="center" vertical="center" wrapText="1"/>
      <protection locked="0"/>
    </xf>
    <xf numFmtId="49" fontId="38" fillId="40" borderId="40" xfId="438" applyNumberFormat="1" applyFont="1" applyFill="1" applyBorder="1" applyAlignment="1" applyProtection="1">
      <alignment horizontal="center" vertical="center" wrapText="1"/>
      <protection locked="0"/>
    </xf>
    <xf numFmtId="49" fontId="42" fillId="56" borderId="50" xfId="438" applyNumberFormat="1" applyFont="1" applyFill="1" applyBorder="1" applyAlignment="1" applyProtection="1">
      <alignment horizontal="center" vertical="center" wrapText="1"/>
      <protection/>
    </xf>
    <xf numFmtId="0" fontId="42" fillId="0" borderId="52" xfId="0" applyFont="1" applyBorder="1" applyAlignment="1" applyProtection="1">
      <alignment vertical="center" wrapText="1"/>
      <protection/>
    </xf>
    <xf numFmtId="0" fontId="38" fillId="0" borderId="52" xfId="0" applyFont="1" applyBorder="1" applyAlignment="1" applyProtection="1">
      <alignment horizontal="center" vertical="center" wrapText="1"/>
      <protection/>
    </xf>
    <xf numFmtId="49" fontId="42" fillId="56" borderId="44" xfId="438" applyNumberFormat="1" applyFont="1" applyFill="1" applyBorder="1" applyAlignment="1" applyProtection="1">
      <alignment horizontal="center" vertical="center" wrapText="1"/>
      <protection/>
    </xf>
    <xf numFmtId="0" fontId="42" fillId="0" borderId="76" xfId="0" applyFont="1" applyBorder="1" applyAlignment="1" applyProtection="1">
      <alignment vertical="center" wrapText="1"/>
      <protection/>
    </xf>
    <xf numFmtId="0" fontId="38" fillId="0" borderId="76" xfId="0" applyFont="1" applyBorder="1" applyAlignment="1" applyProtection="1">
      <alignment horizontal="center" vertical="center" wrapText="1"/>
      <protection/>
    </xf>
    <xf numFmtId="49" fontId="42" fillId="56" borderId="36" xfId="438" applyNumberFormat="1" applyFont="1" applyFill="1" applyBorder="1" applyAlignment="1" applyProtection="1">
      <alignment horizontal="center" vertical="center" wrapText="1"/>
      <protection/>
    </xf>
    <xf numFmtId="0" fontId="38" fillId="0" borderId="52" xfId="0" applyFont="1" applyBorder="1" applyAlignment="1" applyProtection="1">
      <alignment horizontal="left" vertical="center" wrapText="1" indent="1"/>
      <protection/>
    </xf>
    <xf numFmtId="2" fontId="38" fillId="40" borderId="67" xfId="0" applyNumberFormat="1" applyFont="1" applyFill="1" applyBorder="1" applyAlignment="1" applyProtection="1">
      <alignment horizontal="center" vertical="center"/>
      <protection locked="0"/>
    </xf>
    <xf numFmtId="0" fontId="42" fillId="56" borderId="60" xfId="453" applyFont="1" applyFill="1" applyBorder="1" applyAlignment="1" applyProtection="1">
      <alignment horizontal="center" vertical="center" wrapText="1"/>
      <protection/>
    </xf>
    <xf numFmtId="2" fontId="54" fillId="40" borderId="51" xfId="467" applyNumberFormat="1" applyFont="1" applyFill="1" applyBorder="1" applyAlignment="1" applyProtection="1">
      <alignment vertical="center"/>
      <protection locked="0"/>
    </xf>
    <xf numFmtId="2" fontId="54" fillId="40" borderId="29" xfId="467" applyNumberFormat="1" applyFont="1" applyFill="1" applyBorder="1" applyAlignment="1" applyProtection="1">
      <alignment vertical="center"/>
      <protection locked="0"/>
    </xf>
    <xf numFmtId="0" fontId="54" fillId="0" borderId="0" xfId="467" applyFont="1" applyProtection="1">
      <alignment/>
      <protection/>
    </xf>
    <xf numFmtId="0" fontId="49" fillId="56" borderId="27" xfId="467" applyFont="1" applyFill="1" applyBorder="1" applyProtection="1">
      <alignment/>
      <protection/>
    </xf>
    <xf numFmtId="0" fontId="54" fillId="60" borderId="70" xfId="467" applyFont="1" applyFill="1" applyBorder="1" applyProtection="1">
      <alignment/>
      <protection/>
    </xf>
    <xf numFmtId="0" fontId="53" fillId="58" borderId="71" xfId="340" applyFont="1" applyFill="1" applyBorder="1" applyAlignment="1" applyProtection="1">
      <alignment horizontal="left" vertical="center" indent="1"/>
      <protection/>
    </xf>
    <xf numFmtId="0" fontId="54" fillId="58" borderId="71" xfId="467" applyFont="1" applyFill="1" applyBorder="1" applyProtection="1">
      <alignment/>
      <protection/>
    </xf>
    <xf numFmtId="0" fontId="54" fillId="58" borderId="72" xfId="467" applyFont="1" applyFill="1" applyBorder="1" applyProtection="1">
      <alignment/>
      <protection/>
    </xf>
    <xf numFmtId="0" fontId="42" fillId="56" borderId="58" xfId="0" applyFont="1" applyFill="1" applyBorder="1" applyAlignment="1" applyProtection="1">
      <alignment wrapText="1"/>
      <protection/>
    </xf>
    <xf numFmtId="0" fontId="49" fillId="0" borderId="27" xfId="0" applyFont="1" applyFill="1" applyBorder="1" applyAlignment="1" applyProtection="1">
      <alignment wrapText="1"/>
      <protection/>
    </xf>
    <xf numFmtId="0" fontId="38" fillId="0" borderId="52" xfId="0" applyFont="1" applyFill="1" applyBorder="1" applyAlignment="1" applyProtection="1">
      <alignment vertical="center" wrapText="1"/>
      <protection/>
    </xf>
    <xf numFmtId="49" fontId="38" fillId="0" borderId="44" xfId="0" applyNumberFormat="1" applyFont="1" applyFill="1" applyBorder="1" applyAlignment="1" applyProtection="1">
      <alignment horizontal="center" vertical="center" wrapText="1"/>
      <protection/>
    </xf>
    <xf numFmtId="2" fontId="54" fillId="40" borderId="18" xfId="467" applyNumberFormat="1" applyFont="1" applyFill="1" applyBorder="1" applyAlignment="1" applyProtection="1">
      <alignment vertical="center"/>
      <protection locked="0"/>
    </xf>
    <xf numFmtId="2" fontId="54" fillId="40" borderId="55" xfId="467" applyNumberFormat="1" applyFont="1" applyFill="1" applyBorder="1" applyAlignment="1" applyProtection="1">
      <alignment vertical="center"/>
      <protection locked="0"/>
    </xf>
    <xf numFmtId="0" fontId="38" fillId="57" borderId="18" xfId="0" applyFont="1" applyFill="1" applyBorder="1" applyAlignment="1" applyProtection="1">
      <alignment horizontal="left" vertical="center" wrapText="1"/>
      <protection locked="0"/>
    </xf>
    <xf numFmtId="0" fontId="49" fillId="56" borderId="27" xfId="0" applyFont="1" applyFill="1" applyBorder="1" applyAlignment="1" applyProtection="1">
      <alignment wrapText="1"/>
      <protection/>
    </xf>
    <xf numFmtId="0" fontId="42" fillId="56" borderId="66" xfId="462" applyFont="1" applyFill="1" applyBorder="1" applyAlignment="1" applyProtection="1">
      <alignment horizontal="center" vertical="center" wrapText="1"/>
      <protection/>
    </xf>
    <xf numFmtId="0" fontId="38" fillId="57" borderId="69" xfId="462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horizontal="left" vertical="center" wrapText="1"/>
      <protection/>
    </xf>
    <xf numFmtId="49" fontId="38" fillId="0" borderId="0" xfId="457" applyFont="1" applyFill="1" applyAlignment="1" applyProtection="1">
      <alignment vertical="center" wrapText="1"/>
      <protection/>
    </xf>
    <xf numFmtId="0" fontId="38" fillId="0" borderId="18" xfId="0" applyFont="1" applyFill="1" applyBorder="1" applyAlignment="1" applyProtection="1">
      <alignment horizontal="left" vertical="center" wrapText="1"/>
      <protection/>
    </xf>
    <xf numFmtId="49" fontId="38" fillId="0" borderId="43" xfId="0" applyNumberFormat="1" applyFont="1" applyFill="1" applyBorder="1" applyAlignment="1" applyProtection="1">
      <alignment horizontal="center" vertical="center"/>
      <protection/>
    </xf>
    <xf numFmtId="49" fontId="38" fillId="0" borderId="33" xfId="0" applyNumberFormat="1" applyFont="1" applyFill="1" applyBorder="1" applyAlignment="1" applyProtection="1">
      <alignment horizontal="center" vertical="center"/>
      <protection/>
    </xf>
    <xf numFmtId="4" fontId="38" fillId="40" borderId="29" xfId="0" applyNumberFormat="1" applyFont="1" applyFill="1" applyBorder="1" applyAlignment="1" applyProtection="1">
      <alignment horizontal="center" vertical="center"/>
      <protection locked="0"/>
    </xf>
    <xf numFmtId="4" fontId="38" fillId="40" borderId="55" xfId="0" applyNumberFormat="1" applyFont="1" applyFill="1" applyBorder="1" applyAlignment="1" applyProtection="1">
      <alignment horizontal="center" vertical="center"/>
      <protection locked="0"/>
    </xf>
    <xf numFmtId="49" fontId="38" fillId="4" borderId="43" xfId="468" applyNumberFormat="1" applyFont="1" applyFill="1" applyBorder="1" applyAlignment="1" applyProtection="1">
      <alignment horizontal="center" vertical="center" wrapText="1"/>
      <protection/>
    </xf>
    <xf numFmtId="49" fontId="38" fillId="4" borderId="40" xfId="468" applyNumberFormat="1" applyFont="1" applyFill="1" applyBorder="1" applyAlignment="1" applyProtection="1">
      <alignment horizontal="center" vertical="center" wrapText="1"/>
      <protection/>
    </xf>
    <xf numFmtId="49" fontId="38" fillId="4" borderId="40" xfId="462" applyNumberFormat="1" applyFont="1" applyFill="1" applyBorder="1" applyAlignment="1" applyProtection="1">
      <alignment horizontal="center" vertical="center" wrapText="1"/>
      <protection/>
    </xf>
    <xf numFmtId="0" fontId="53" fillId="56" borderId="27" xfId="340" applyFont="1" applyFill="1" applyBorder="1" applyAlignment="1" applyProtection="1">
      <alignment horizontal="center" vertical="center"/>
      <protection/>
    </xf>
    <xf numFmtId="0" fontId="47" fillId="56" borderId="26" xfId="464" applyNumberFormat="1" applyFont="1" applyFill="1" applyBorder="1" applyAlignment="1" applyProtection="1">
      <alignment horizontal="center" vertical="center" wrapText="1"/>
      <protection/>
    </xf>
    <xf numFmtId="0" fontId="47" fillId="56" borderId="45" xfId="464" applyNumberFormat="1" applyFont="1" applyFill="1" applyBorder="1" applyAlignment="1" applyProtection="1">
      <alignment horizontal="center" vertical="center" wrapText="1"/>
      <protection/>
    </xf>
    <xf numFmtId="49" fontId="42" fillId="7" borderId="55" xfId="456" applyFont="1" applyFill="1" applyBorder="1" applyAlignment="1" applyProtection="1">
      <alignment horizontal="center" vertical="center"/>
      <protection/>
    </xf>
    <xf numFmtId="49" fontId="42" fillId="7" borderId="61" xfId="456" applyFont="1" applyFill="1" applyBorder="1" applyAlignment="1" applyProtection="1">
      <alignment horizontal="center" vertical="center"/>
      <protection/>
    </xf>
    <xf numFmtId="49" fontId="42" fillId="7" borderId="31" xfId="456" applyFont="1" applyFill="1" applyBorder="1" applyAlignment="1" applyProtection="1">
      <alignment horizontal="center" vertical="center"/>
      <protection/>
    </xf>
    <xf numFmtId="49" fontId="42" fillId="0" borderId="18" xfId="456" applyFont="1" applyBorder="1" applyAlignment="1" applyProtection="1">
      <alignment horizontal="center" vertical="center" wrapText="1"/>
      <protection/>
    </xf>
    <xf numFmtId="49" fontId="42" fillId="0" borderId="0" xfId="459" applyFont="1" applyBorder="1" applyAlignment="1" applyProtection="1">
      <alignment horizontal="left" vertical="center" indent="2"/>
      <protection/>
    </xf>
    <xf numFmtId="49" fontId="38" fillId="40" borderId="55" xfId="459" applyFont="1" applyFill="1" applyBorder="1" applyAlignment="1" applyProtection="1">
      <alignment horizontal="left" vertical="center" wrapText="1"/>
      <protection locked="0"/>
    </xf>
    <xf numFmtId="49" fontId="38" fillId="40" borderId="61" xfId="459" applyFont="1" applyFill="1" applyBorder="1" applyAlignment="1" applyProtection="1">
      <alignment horizontal="left" vertical="center" wrapText="1"/>
      <protection locked="0"/>
    </xf>
    <xf numFmtId="49" fontId="38" fillId="56" borderId="0" xfId="459" applyFont="1" applyFill="1" applyBorder="1" applyAlignment="1" applyProtection="1">
      <alignment horizontal="right" vertical="center"/>
      <protection/>
    </xf>
    <xf numFmtId="49" fontId="42" fillId="4" borderId="18" xfId="456" applyNumberFormat="1" applyFont="1" applyFill="1" applyBorder="1" applyAlignment="1" applyProtection="1">
      <alignment horizontal="center" vertical="center" wrapText="1"/>
      <protection/>
    </xf>
    <xf numFmtId="49" fontId="53" fillId="40" borderId="55" xfId="342" applyNumberFormat="1" applyFont="1" applyFill="1" applyBorder="1" applyAlignment="1" applyProtection="1">
      <alignment horizontal="left" vertical="center"/>
      <protection locked="0"/>
    </xf>
    <xf numFmtId="49" fontId="42" fillId="40" borderId="61" xfId="459" applyFont="1" applyFill="1" applyBorder="1" applyAlignment="1" applyProtection="1">
      <alignment horizontal="left" vertical="center"/>
      <protection locked="0"/>
    </xf>
    <xf numFmtId="49" fontId="53" fillId="40" borderId="55" xfId="340" applyNumberFormat="1" applyFont="1" applyFill="1" applyBorder="1" applyAlignment="1" applyProtection="1">
      <alignment horizontal="left" vertical="center" wrapText="1"/>
      <protection locked="0"/>
    </xf>
    <xf numFmtId="49" fontId="38" fillId="40" borderId="18" xfId="459" applyFont="1" applyFill="1" applyBorder="1" applyAlignment="1" applyProtection="1">
      <alignment horizontal="left" vertical="center" wrapText="1"/>
      <protection locked="0"/>
    </xf>
    <xf numFmtId="49" fontId="38" fillId="40" borderId="61" xfId="459" applyFont="1" applyFill="1" applyBorder="1" applyAlignment="1" applyProtection="1">
      <alignment horizontal="left" vertical="center"/>
      <protection locked="0"/>
    </xf>
    <xf numFmtId="49" fontId="53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38" fillId="40" borderId="55" xfId="459" applyFont="1" applyFill="1" applyBorder="1" applyAlignment="1" applyProtection="1">
      <alignment horizontal="left" vertical="center"/>
      <protection locked="0"/>
    </xf>
    <xf numFmtId="0" fontId="38" fillId="56" borderId="44" xfId="462" applyFont="1" applyFill="1" applyBorder="1" applyAlignment="1" applyProtection="1">
      <alignment horizontal="center" vertical="center" wrapText="1"/>
      <protection/>
    </xf>
    <xf numFmtId="0" fontId="38" fillId="56" borderId="36" xfId="462" applyFont="1" applyFill="1" applyBorder="1" applyAlignment="1" applyProtection="1">
      <alignment horizontal="center" vertical="center" wrapText="1"/>
      <protection/>
    </xf>
    <xf numFmtId="49" fontId="38" fillId="56" borderId="44" xfId="468" applyNumberFormat="1" applyFont="1" applyFill="1" applyBorder="1" applyAlignment="1" applyProtection="1">
      <alignment horizontal="center" vertical="center" wrapText="1"/>
      <protection/>
    </xf>
    <xf numFmtId="49" fontId="38" fillId="56" borderId="36" xfId="468" applyNumberFormat="1" applyFont="1" applyFill="1" applyBorder="1" applyAlignment="1" applyProtection="1">
      <alignment horizontal="center" vertical="center" wrapText="1"/>
      <protection/>
    </xf>
    <xf numFmtId="0" fontId="38" fillId="56" borderId="77" xfId="462" applyFont="1" applyFill="1" applyBorder="1" applyAlignment="1" applyProtection="1">
      <alignment horizontal="center" vertical="center" wrapText="1"/>
      <protection/>
    </xf>
    <xf numFmtId="0" fontId="38" fillId="56" borderId="78" xfId="462" applyFont="1" applyFill="1" applyBorder="1" applyAlignment="1" applyProtection="1">
      <alignment horizontal="center" vertical="center" wrapText="1"/>
      <protection/>
    </xf>
    <xf numFmtId="0" fontId="38" fillId="56" borderId="65" xfId="462" applyFont="1" applyFill="1" applyBorder="1" applyAlignment="1" applyProtection="1">
      <alignment horizontal="center" vertical="center" wrapText="1"/>
      <protection/>
    </xf>
    <xf numFmtId="0" fontId="38" fillId="56" borderId="31" xfId="462" applyFont="1" applyFill="1" applyBorder="1" applyAlignment="1" applyProtection="1">
      <alignment horizontal="center" vertical="center" wrapText="1"/>
      <protection/>
    </xf>
    <xf numFmtId="0" fontId="38" fillId="57" borderId="53" xfId="462" applyFont="1" applyFill="1" applyBorder="1" applyAlignment="1" applyProtection="1">
      <alignment horizontal="center" vertical="center" wrapText="1"/>
      <protection locked="0"/>
    </xf>
    <xf numFmtId="0" fontId="38" fillId="57" borderId="79" xfId="462" applyFont="1" applyFill="1" applyBorder="1" applyAlignment="1" applyProtection="1">
      <alignment horizontal="center" vertical="center" wrapText="1"/>
      <protection locked="0"/>
    </xf>
    <xf numFmtId="0" fontId="42" fillId="56" borderId="26" xfId="462" applyFont="1" applyFill="1" applyBorder="1" applyAlignment="1" applyProtection="1">
      <alignment horizontal="right" vertical="center" wrapText="1"/>
      <protection/>
    </xf>
    <xf numFmtId="0" fontId="42" fillId="7" borderId="55" xfId="462" applyFont="1" applyFill="1" applyBorder="1" applyAlignment="1" applyProtection="1">
      <alignment horizontal="center" vertical="center" wrapText="1"/>
      <protection/>
    </xf>
    <xf numFmtId="0" fontId="42" fillId="7" borderId="61" xfId="462" applyFont="1" applyFill="1" applyBorder="1" applyAlignment="1" applyProtection="1">
      <alignment horizontal="center" vertical="center" wrapText="1"/>
      <protection/>
    </xf>
    <xf numFmtId="0" fontId="42" fillId="7" borderId="31" xfId="462" applyFont="1" applyFill="1" applyBorder="1" applyAlignment="1" applyProtection="1">
      <alignment horizontal="center" vertical="center" wrapText="1"/>
      <protection/>
    </xf>
    <xf numFmtId="0" fontId="42" fillId="56" borderId="24" xfId="462" applyFont="1" applyFill="1" applyBorder="1" applyAlignment="1" applyProtection="1">
      <alignment horizontal="center" vertical="center" wrapText="1"/>
      <protection/>
    </xf>
    <xf numFmtId="0" fontId="42" fillId="56" borderId="43" xfId="462" applyFont="1" applyFill="1" applyBorder="1" applyAlignment="1" applyProtection="1">
      <alignment horizontal="center" vertical="center" wrapText="1"/>
      <protection/>
    </xf>
    <xf numFmtId="0" fontId="42" fillId="4" borderId="36" xfId="462" applyFont="1" applyFill="1" applyBorder="1" applyAlignment="1" applyProtection="1">
      <alignment horizontal="center" vertical="center" wrapText="1"/>
      <protection/>
    </xf>
    <xf numFmtId="0" fontId="42" fillId="4" borderId="40" xfId="462" applyFont="1" applyFill="1" applyBorder="1" applyAlignment="1" applyProtection="1">
      <alignment horizontal="center" vertical="center" wrapText="1"/>
      <protection/>
    </xf>
    <xf numFmtId="0" fontId="38" fillId="4" borderId="53" xfId="468" applyNumberFormat="1" applyFont="1" applyFill="1" applyBorder="1" applyAlignment="1" applyProtection="1">
      <alignment horizontal="center" vertical="center" wrapText="1"/>
      <protection/>
    </xf>
    <xf numFmtId="0" fontId="38" fillId="4" borderId="79" xfId="468" applyNumberFormat="1" applyFont="1" applyFill="1" applyBorder="1" applyAlignment="1" applyProtection="1">
      <alignment horizontal="center" vertical="center" wrapText="1"/>
      <protection/>
    </xf>
    <xf numFmtId="0" fontId="38" fillId="56" borderId="53" xfId="468" applyNumberFormat="1" applyFont="1" applyFill="1" applyBorder="1" applyAlignment="1" applyProtection="1">
      <alignment horizontal="center" vertical="center" wrapText="1"/>
      <protection/>
    </xf>
    <xf numFmtId="0" fontId="38" fillId="56" borderId="79" xfId="468" applyNumberFormat="1" applyFont="1" applyFill="1" applyBorder="1" applyAlignment="1" applyProtection="1">
      <alignment horizontal="center" vertical="center" wrapText="1"/>
      <protection/>
    </xf>
    <xf numFmtId="0" fontId="42" fillId="7" borderId="55" xfId="0" applyFont="1" applyFill="1" applyBorder="1" applyAlignment="1" applyProtection="1">
      <alignment horizontal="center" vertical="center" wrapText="1"/>
      <protection/>
    </xf>
    <xf numFmtId="0" fontId="42" fillId="7" borderId="61" xfId="0" applyFont="1" applyFill="1" applyBorder="1" applyAlignment="1" applyProtection="1">
      <alignment horizontal="center" vertical="center" wrapText="1"/>
      <protection/>
    </xf>
    <xf numFmtId="0" fontId="42" fillId="7" borderId="31" xfId="0" applyFont="1" applyFill="1" applyBorder="1" applyAlignment="1" applyProtection="1">
      <alignment horizontal="center" vertical="center" wrapText="1"/>
      <protection/>
    </xf>
    <xf numFmtId="0" fontId="42" fillId="56" borderId="54" xfId="453" applyFont="1" applyFill="1" applyBorder="1" applyAlignment="1" applyProtection="1">
      <alignment horizontal="center" vertical="center" wrapText="1"/>
      <protection/>
    </xf>
    <xf numFmtId="0" fontId="42" fillId="56" borderId="80" xfId="453" applyFont="1" applyFill="1" applyBorder="1" applyAlignment="1" applyProtection="1">
      <alignment horizontal="center" vertical="center" wrapText="1"/>
      <protection/>
    </xf>
    <xf numFmtId="0" fontId="42" fillId="56" borderId="78" xfId="453" applyFont="1" applyFill="1" applyBorder="1" applyAlignment="1" applyProtection="1">
      <alignment horizontal="center" vertical="center" wrapText="1"/>
      <protection/>
    </xf>
    <xf numFmtId="0" fontId="42" fillId="56" borderId="37" xfId="453" applyFont="1" applyFill="1" applyBorder="1" applyAlignment="1" applyProtection="1">
      <alignment horizontal="center" vertical="center" wrapText="1"/>
      <protection/>
    </xf>
    <xf numFmtId="0" fontId="38" fillId="0" borderId="80" xfId="0" applyFont="1" applyBorder="1" applyAlignment="1">
      <alignment/>
    </xf>
    <xf numFmtId="0" fontId="38" fillId="0" borderId="78" xfId="0" applyFont="1" applyBorder="1" applyAlignment="1">
      <alignment/>
    </xf>
    <xf numFmtId="49" fontId="42" fillId="56" borderId="17" xfId="0" applyNumberFormat="1" applyFont="1" applyFill="1" applyBorder="1" applyAlignment="1" applyProtection="1">
      <alignment horizontal="center" vertical="center" wrapText="1"/>
      <protection/>
    </xf>
    <xf numFmtId="49" fontId="42" fillId="56" borderId="58" xfId="0" applyNumberFormat="1" applyFont="1" applyFill="1" applyBorder="1" applyAlignment="1" applyProtection="1">
      <alignment horizontal="center" vertical="center" wrapText="1"/>
      <protection/>
    </xf>
    <xf numFmtId="49" fontId="42" fillId="56" borderId="47" xfId="0" applyNumberFormat="1" applyFont="1" applyFill="1" applyBorder="1" applyAlignment="1" applyProtection="1">
      <alignment horizontal="center" vertical="center" wrapText="1"/>
      <protection/>
    </xf>
    <xf numFmtId="0" fontId="42" fillId="56" borderId="41" xfId="0" applyFont="1" applyFill="1" applyBorder="1" applyAlignment="1" applyProtection="1">
      <alignment horizontal="center" vertical="center" wrapText="1"/>
      <protection/>
    </xf>
    <xf numFmtId="0" fontId="42" fillId="56" borderId="64" xfId="0" applyFont="1" applyFill="1" applyBorder="1" applyAlignment="1" applyProtection="1">
      <alignment horizontal="center" vertical="center" wrapText="1"/>
      <protection/>
    </xf>
    <xf numFmtId="0" fontId="42" fillId="56" borderId="48" xfId="0" applyFont="1" applyFill="1" applyBorder="1" applyAlignment="1" applyProtection="1">
      <alignment horizontal="center" vertical="center" wrapText="1"/>
      <protection/>
    </xf>
    <xf numFmtId="0" fontId="42" fillId="56" borderId="41" xfId="438" applyFont="1" applyFill="1" applyBorder="1" applyAlignment="1" applyProtection="1">
      <alignment horizontal="center" vertical="center" wrapText="1"/>
      <protection/>
    </xf>
    <xf numFmtId="0" fontId="42" fillId="56" borderId="64" xfId="438" applyFont="1" applyFill="1" applyBorder="1" applyAlignment="1" applyProtection="1">
      <alignment horizontal="center" vertical="center" wrapText="1"/>
      <protection/>
    </xf>
    <xf numFmtId="0" fontId="42" fillId="56" borderId="48" xfId="438" applyFont="1" applyFill="1" applyBorder="1" applyAlignment="1" applyProtection="1">
      <alignment horizontal="center" vertical="center" wrapText="1"/>
      <protection/>
    </xf>
    <xf numFmtId="0" fontId="42" fillId="56" borderId="81" xfId="0" applyFont="1" applyFill="1" applyBorder="1" applyAlignment="1" applyProtection="1">
      <alignment horizontal="center" vertical="center" wrapText="1"/>
      <protection/>
    </xf>
    <xf numFmtId="0" fontId="42" fillId="56" borderId="82" xfId="0" applyFont="1" applyFill="1" applyBorder="1" applyAlignment="1" applyProtection="1">
      <alignment horizontal="center" vertical="center" wrapText="1"/>
      <protection/>
    </xf>
    <xf numFmtId="0" fontId="42" fillId="56" borderId="83" xfId="0" applyFont="1" applyFill="1" applyBorder="1" applyAlignment="1" applyProtection="1">
      <alignment horizontal="center" vertical="center" wrapText="1"/>
      <protection/>
    </xf>
    <xf numFmtId="0" fontId="42" fillId="56" borderId="18" xfId="453" applyFont="1" applyFill="1" applyBorder="1" applyAlignment="1" applyProtection="1">
      <alignment horizontal="center" vertical="center" wrapText="1"/>
      <protection/>
    </xf>
    <xf numFmtId="0" fontId="42" fillId="56" borderId="60" xfId="453" applyFont="1" applyFill="1" applyBorder="1" applyAlignment="1" applyProtection="1">
      <alignment horizontal="center" vertical="center" wrapText="1"/>
      <protection/>
    </xf>
    <xf numFmtId="0" fontId="57" fillId="56" borderId="30" xfId="0" applyFont="1" applyFill="1" applyBorder="1" applyAlignment="1" applyProtection="1">
      <alignment horizontal="left" vertical="center" wrapText="1"/>
      <protection/>
    </xf>
    <xf numFmtId="0" fontId="38" fillId="56" borderId="30" xfId="0" applyFont="1" applyFill="1" applyBorder="1" applyAlignment="1" applyProtection="1">
      <alignment horizontal="left" vertical="center" wrapText="1"/>
      <protection/>
    </xf>
    <xf numFmtId="0" fontId="57" fillId="56" borderId="0" xfId="0" applyFont="1" applyFill="1" applyBorder="1" applyAlignment="1" applyProtection="1">
      <alignment horizontal="left" vertical="center" wrapText="1"/>
      <protection/>
    </xf>
    <xf numFmtId="0" fontId="38" fillId="56" borderId="0" xfId="0" applyFont="1" applyFill="1" applyBorder="1" applyAlignment="1" applyProtection="1">
      <alignment horizontal="left" vertical="center" wrapText="1"/>
      <protection/>
    </xf>
    <xf numFmtId="0" fontId="42" fillId="7" borderId="55" xfId="0" applyFont="1" applyFill="1" applyBorder="1" applyAlignment="1" applyProtection="1">
      <alignment horizontal="center" vertical="center"/>
      <protection/>
    </xf>
    <xf numFmtId="0" fontId="42" fillId="7" borderId="61" xfId="0" applyFont="1" applyFill="1" applyBorder="1" applyAlignment="1" applyProtection="1">
      <alignment horizontal="center" vertical="center"/>
      <protection/>
    </xf>
    <xf numFmtId="0" fontId="42" fillId="7" borderId="31" xfId="0" applyFont="1" applyFill="1" applyBorder="1" applyAlignment="1" applyProtection="1">
      <alignment horizontal="center" vertical="center"/>
      <protection/>
    </xf>
    <xf numFmtId="0" fontId="42" fillId="38" borderId="35" xfId="0" applyFont="1" applyFill="1" applyBorder="1" applyAlignment="1" applyProtection="1">
      <alignment horizontal="center" vertical="center" wrapText="1"/>
      <protection/>
    </xf>
    <xf numFmtId="0" fontId="42" fillId="38" borderId="84" xfId="0" applyFont="1" applyFill="1" applyBorder="1" applyAlignment="1" applyProtection="1">
      <alignment horizontal="center" vertical="center" wrapText="1"/>
      <protection/>
    </xf>
    <xf numFmtId="0" fontId="42" fillId="38" borderId="79" xfId="0" applyFont="1" applyFill="1" applyBorder="1" applyAlignment="1" applyProtection="1">
      <alignment horizontal="center" vertical="center" wrapText="1"/>
      <protection/>
    </xf>
  </cellXfs>
  <cellStyles count="535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reest_org" xfId="460"/>
    <cellStyle name="Обычный_TR.TARIFF.AUTO.P.M.2.16" xfId="461"/>
    <cellStyle name="Обычный_ЖКУ_проект3" xfId="462"/>
    <cellStyle name="Обычный_Котёл Сбыты" xfId="463"/>
    <cellStyle name="Обычный_Мониторинг инвестиций" xfId="464"/>
    <cellStyle name="Обычный_Мониторинг по тарифам ТОWRK_BU" xfId="465"/>
    <cellStyle name="Обычный_Приложение 3 (вода) мет" xfId="466"/>
    <cellStyle name="Обычный_ТС цены" xfId="467"/>
    <cellStyle name="Обычный_форма 1 водопровод для орг" xfId="468"/>
    <cellStyle name="Плохой" xfId="469"/>
    <cellStyle name="Плохой 2" xfId="470"/>
    <cellStyle name="Плохой 3" xfId="471"/>
    <cellStyle name="Плохой 4" xfId="472"/>
    <cellStyle name="Плохой 5" xfId="473"/>
    <cellStyle name="Плохой 6" xfId="474"/>
    <cellStyle name="Плохой 7" xfId="475"/>
    <cellStyle name="Плохой 8" xfId="476"/>
    <cellStyle name="Плохой 9" xfId="477"/>
    <cellStyle name="Поле ввода" xfId="478"/>
    <cellStyle name="Пояснение" xfId="479"/>
    <cellStyle name="Пояснение 2" xfId="480"/>
    <cellStyle name="Пояснение 3" xfId="481"/>
    <cellStyle name="Пояснение 4" xfId="482"/>
    <cellStyle name="Пояснение 5" xfId="483"/>
    <cellStyle name="Пояснение 6" xfId="484"/>
    <cellStyle name="Пояснение 7" xfId="485"/>
    <cellStyle name="Пояснение 8" xfId="486"/>
    <cellStyle name="Пояснение 9" xfId="487"/>
    <cellStyle name="Примечание" xfId="488"/>
    <cellStyle name="Примечание 10" xfId="489"/>
    <cellStyle name="Примечание 11" xfId="490"/>
    <cellStyle name="Примечание 12" xfId="491"/>
    <cellStyle name="Примечание 2" xfId="492"/>
    <cellStyle name="Примечание 2 2" xfId="493"/>
    <cellStyle name="Примечание 2 3" xfId="494"/>
    <cellStyle name="Примечание 2 4" xfId="495"/>
    <cellStyle name="Примечание 2 5" xfId="496"/>
    <cellStyle name="Примечание 2 6" xfId="497"/>
    <cellStyle name="Примечание 3" xfId="498"/>
    <cellStyle name="Примечание 4" xfId="499"/>
    <cellStyle name="Примечание 5" xfId="500"/>
    <cellStyle name="Примечание 6" xfId="501"/>
    <cellStyle name="Примечание 7" xfId="502"/>
    <cellStyle name="Примечание 8" xfId="503"/>
    <cellStyle name="Примечание 9" xfId="504"/>
    <cellStyle name="Percent" xfId="505"/>
    <cellStyle name="Процентный 2" xfId="506"/>
    <cellStyle name="Процентный 3" xfId="507"/>
    <cellStyle name="Процентный 4" xfId="508"/>
    <cellStyle name="Связанная ячейка" xfId="509"/>
    <cellStyle name="Связанная ячейка 2" xfId="510"/>
    <cellStyle name="Связанная ячейка 3" xfId="511"/>
    <cellStyle name="Связанная ячейка 4" xfId="512"/>
    <cellStyle name="Связанная ячейка 5" xfId="513"/>
    <cellStyle name="Связанная ячейка 6" xfId="514"/>
    <cellStyle name="Связанная ячейка 7" xfId="515"/>
    <cellStyle name="Связанная ячейка 8" xfId="516"/>
    <cellStyle name="Связанная ячейка 9" xfId="517"/>
    <cellStyle name="Стиль 1" xfId="518"/>
    <cellStyle name="ТЕКСТ" xfId="519"/>
    <cellStyle name="Текст предупреждения" xfId="520"/>
    <cellStyle name="Текст предупреждения 2" xfId="521"/>
    <cellStyle name="Текст предупреждения 3" xfId="522"/>
    <cellStyle name="Текст предупреждения 4" xfId="523"/>
    <cellStyle name="Текст предупреждения 5" xfId="524"/>
    <cellStyle name="Текст предупреждения 6" xfId="525"/>
    <cellStyle name="Текст предупреждения 7" xfId="526"/>
    <cellStyle name="Текст предупреждения 8" xfId="527"/>
    <cellStyle name="Текст предупреждения 9" xfId="528"/>
    <cellStyle name="Текстовый" xfId="529"/>
    <cellStyle name="Тысячи [0]_3Com" xfId="530"/>
    <cellStyle name="Тысячи_3Com" xfId="531"/>
    <cellStyle name="ФИКСИРОВАННЫЙ" xfId="532"/>
    <cellStyle name="Comma" xfId="533"/>
    <cellStyle name="Comma [0]" xfId="534"/>
    <cellStyle name="Финансовый 2" xfId="535"/>
    <cellStyle name="Формула" xfId="536"/>
    <cellStyle name="ФормулаВБ" xfId="537"/>
    <cellStyle name="ФормулаНаКонтроль" xfId="538"/>
    <cellStyle name="Хороший" xfId="539"/>
    <cellStyle name="Хороший 2" xfId="540"/>
    <cellStyle name="Хороший 3" xfId="541"/>
    <cellStyle name="Хороший 4" xfId="542"/>
    <cellStyle name="Хороший 5" xfId="543"/>
    <cellStyle name="Хороший 6" xfId="544"/>
    <cellStyle name="Хороший 7" xfId="545"/>
    <cellStyle name="Хороший 8" xfId="546"/>
    <cellStyle name="Хороший 9" xfId="547"/>
    <cellStyle name="Џђћ–…ќ’ќ›‰" xfId="5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zoomScalePageLayoutView="0" workbookViewId="0" topLeftCell="A1">
      <selection activeCell="U16" sqref="U16"/>
    </sheetView>
  </sheetViews>
  <sheetFormatPr defaultColWidth="9.00390625" defaultRowHeight="12.75"/>
  <cols>
    <col min="1" max="2" width="2.75390625" style="197" customWidth="1"/>
    <col min="3" max="15" width="9.125" style="197" customWidth="1"/>
    <col min="16" max="16" width="9.00390625" style="197" customWidth="1"/>
    <col min="17" max="18" width="2.75390625" style="197" customWidth="1"/>
    <col min="19" max="16384" width="9.125" style="197" customWidth="1"/>
  </cols>
  <sheetData>
    <row r="1" spans="14:15" ht="11.25">
      <c r="N1" s="198"/>
      <c r="O1" s="198"/>
    </row>
    <row r="2" spans="2:17" ht="12.75">
      <c r="B2" s="199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1"/>
      <c r="O2" s="201"/>
      <c r="P2" s="381" t="str">
        <f>"Версия "&amp;GetVersion()</f>
        <v>Версия 3.5</v>
      </c>
      <c r="Q2" s="382"/>
    </row>
    <row r="3" spans="2:17" ht="30.75" customHeight="1">
      <c r="B3" s="202"/>
      <c r="C3" s="383" t="s">
        <v>58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5"/>
      <c r="Q3" s="203"/>
    </row>
    <row r="4" spans="2:17" ht="12.75">
      <c r="B4" s="202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5"/>
      <c r="O4" s="205"/>
      <c r="P4" s="205"/>
      <c r="Q4" s="203"/>
    </row>
    <row r="5" spans="2:17" ht="15" customHeight="1">
      <c r="B5" s="202"/>
      <c r="C5" s="386" t="s">
        <v>304</v>
      </c>
      <c r="D5" s="386"/>
      <c r="E5" s="386"/>
      <c r="F5" s="386"/>
      <c r="G5" s="386"/>
      <c r="H5" s="386"/>
      <c r="I5" s="204"/>
      <c r="J5" s="204"/>
      <c r="K5" s="204"/>
      <c r="L5" s="204"/>
      <c r="M5" s="204"/>
      <c r="N5" s="205"/>
      <c r="O5" s="205"/>
      <c r="P5" s="204"/>
      <c r="Q5" s="206"/>
    </row>
    <row r="6" spans="2:17" ht="27" customHeight="1">
      <c r="B6" s="202"/>
      <c r="C6" s="391" t="s">
        <v>256</v>
      </c>
      <c r="D6" s="391"/>
      <c r="E6" s="391"/>
      <c r="F6" s="391"/>
      <c r="G6" s="391"/>
      <c r="H6" s="391"/>
      <c r="I6" s="204"/>
      <c r="J6" s="204"/>
      <c r="K6" s="204"/>
      <c r="L6" s="204"/>
      <c r="M6" s="204"/>
      <c r="N6" s="204"/>
      <c r="O6" s="204"/>
      <c r="P6" s="204"/>
      <c r="Q6" s="206"/>
    </row>
    <row r="7" spans="2:17" ht="11.25">
      <c r="B7" s="202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6"/>
    </row>
    <row r="8" spans="2:17" ht="11.25">
      <c r="B8" s="202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6"/>
    </row>
    <row r="9" spans="2:17" ht="11.25">
      <c r="B9" s="202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6"/>
    </row>
    <row r="10" spans="2:17" ht="11.25">
      <c r="B10" s="202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6"/>
    </row>
    <row r="11" spans="2:17" ht="11.25">
      <c r="B11" s="202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6"/>
    </row>
    <row r="12" spans="2:17" ht="11.25">
      <c r="B12" s="202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6"/>
    </row>
    <row r="13" spans="2:17" ht="11.25">
      <c r="B13" s="202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6"/>
    </row>
    <row r="14" spans="2:17" ht="11.25">
      <c r="B14" s="202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6"/>
    </row>
    <row r="15" spans="2:17" ht="11.25">
      <c r="B15" s="202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6"/>
    </row>
    <row r="16" spans="2:17" ht="11.25">
      <c r="B16" s="202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6"/>
    </row>
    <row r="17" spans="2:17" ht="11.25">
      <c r="B17" s="202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6"/>
    </row>
    <row r="18" spans="2:17" ht="11.25">
      <c r="B18" s="202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6"/>
    </row>
    <row r="19" spans="2:17" ht="11.25">
      <c r="B19" s="202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6"/>
    </row>
    <row r="20" spans="2:17" ht="11.25">
      <c r="B20" s="202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6"/>
    </row>
    <row r="21" spans="2:17" ht="11.25">
      <c r="B21" s="202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6"/>
    </row>
    <row r="22" spans="2:17" ht="11.25" customHeight="1">
      <c r="B22" s="202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6"/>
    </row>
    <row r="23" spans="2:17" ht="11.25">
      <c r="B23" s="202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6"/>
    </row>
    <row r="24" spans="2:17" ht="11.25">
      <c r="B24" s="202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6"/>
    </row>
    <row r="25" spans="2:17" ht="11.25">
      <c r="B25" s="202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6"/>
    </row>
    <row r="26" spans="2:17" ht="11.25">
      <c r="B26" s="202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6"/>
    </row>
    <row r="27" spans="2:17" ht="11.25">
      <c r="B27" s="202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6"/>
    </row>
    <row r="28" spans="2:17" ht="11.25">
      <c r="B28" s="202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6"/>
    </row>
    <row r="29" spans="2:17" ht="11.25">
      <c r="B29" s="202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6"/>
    </row>
    <row r="30" spans="2:17" ht="11.25">
      <c r="B30" s="202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6"/>
    </row>
    <row r="31" spans="2:17" ht="11.25">
      <c r="B31" s="202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6"/>
    </row>
    <row r="32" spans="2:17" ht="11.25">
      <c r="B32" s="202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6"/>
    </row>
    <row r="33" spans="2:17" ht="11.25">
      <c r="B33" s="202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6"/>
    </row>
    <row r="34" spans="2:17" ht="11.25">
      <c r="B34" s="202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6"/>
    </row>
    <row r="35" spans="2:17" s="207" customFormat="1" ht="11.25">
      <c r="B35" s="208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10"/>
    </row>
    <row r="36" spans="1:17" s="216" customFormat="1" ht="11.25">
      <c r="A36" s="211"/>
      <c r="B36" s="212"/>
      <c r="C36" s="387" t="s">
        <v>59</v>
      </c>
      <c r="D36" s="387"/>
      <c r="E36" s="387"/>
      <c r="F36" s="387"/>
      <c r="G36" s="387"/>
      <c r="H36" s="387"/>
      <c r="I36" s="213"/>
      <c r="J36" s="213"/>
      <c r="K36" s="213"/>
      <c r="L36" s="213"/>
      <c r="M36" s="213"/>
      <c r="N36" s="214"/>
      <c r="O36" s="214"/>
      <c r="P36" s="214"/>
      <c r="Q36" s="215"/>
    </row>
    <row r="37" spans="1:17" s="216" customFormat="1" ht="11.25">
      <c r="A37" s="211"/>
      <c r="B37" s="212"/>
      <c r="C37" s="390" t="s">
        <v>60</v>
      </c>
      <c r="D37" s="390"/>
      <c r="E37" s="388"/>
      <c r="F37" s="389"/>
      <c r="G37" s="389"/>
      <c r="H37" s="389"/>
      <c r="I37" s="389"/>
      <c r="J37" s="389"/>
      <c r="K37" s="389"/>
      <c r="L37" s="212"/>
      <c r="M37" s="213"/>
      <c r="N37" s="214"/>
      <c r="O37" s="214"/>
      <c r="P37" s="214"/>
      <c r="Q37" s="215"/>
    </row>
    <row r="38" spans="1:17" s="216" customFormat="1" ht="11.25">
      <c r="A38" s="211"/>
      <c r="B38" s="212"/>
      <c r="C38" s="390" t="s">
        <v>61</v>
      </c>
      <c r="D38" s="390"/>
      <c r="E38" s="388"/>
      <c r="F38" s="389"/>
      <c r="G38" s="389"/>
      <c r="H38" s="389"/>
      <c r="I38" s="389"/>
      <c r="J38" s="389"/>
      <c r="K38" s="389"/>
      <c r="L38" s="212"/>
      <c r="M38" s="213"/>
      <c r="N38" s="214"/>
      <c r="O38" s="214"/>
      <c r="P38" s="214"/>
      <c r="Q38" s="215"/>
    </row>
    <row r="39" spans="1:17" s="216" customFormat="1" ht="11.25">
      <c r="A39" s="211"/>
      <c r="B39" s="212"/>
      <c r="C39" s="390" t="s">
        <v>212</v>
      </c>
      <c r="D39" s="390"/>
      <c r="E39" s="394"/>
      <c r="F39" s="389"/>
      <c r="G39" s="389"/>
      <c r="H39" s="389"/>
      <c r="I39" s="389"/>
      <c r="J39" s="389"/>
      <c r="K39" s="389"/>
      <c r="L39" s="212"/>
      <c r="M39" s="213"/>
      <c r="N39" s="214"/>
      <c r="O39" s="214"/>
      <c r="P39" s="214"/>
      <c r="Q39" s="215"/>
    </row>
    <row r="40" spans="1:17" s="216" customFormat="1" ht="11.25">
      <c r="A40" s="211"/>
      <c r="B40" s="212"/>
      <c r="C40" s="390" t="s">
        <v>62</v>
      </c>
      <c r="D40" s="390"/>
      <c r="E40" s="397"/>
      <c r="F40" s="395"/>
      <c r="G40" s="395"/>
      <c r="H40" s="395"/>
      <c r="I40" s="395"/>
      <c r="J40" s="395"/>
      <c r="K40" s="388"/>
      <c r="L40" s="212"/>
      <c r="M40" s="213"/>
      <c r="N40" s="214"/>
      <c r="O40" s="214"/>
      <c r="P40" s="214"/>
      <c r="Q40" s="215"/>
    </row>
    <row r="41" spans="1:17" s="216" customFormat="1" ht="25.5" customHeight="1">
      <c r="A41" s="211"/>
      <c r="B41" s="212"/>
      <c r="C41" s="390" t="s">
        <v>63</v>
      </c>
      <c r="D41" s="390"/>
      <c r="E41" s="395"/>
      <c r="F41" s="395"/>
      <c r="G41" s="395"/>
      <c r="H41" s="395"/>
      <c r="I41" s="395"/>
      <c r="J41" s="395"/>
      <c r="K41" s="388"/>
      <c r="L41" s="212"/>
      <c r="M41" s="213"/>
      <c r="N41" s="214"/>
      <c r="O41" s="214"/>
      <c r="P41" s="214"/>
      <c r="Q41" s="215"/>
    </row>
    <row r="42" spans="1:17" s="216" customFormat="1" ht="11.25">
      <c r="A42" s="211"/>
      <c r="B42" s="212"/>
      <c r="C42" s="217"/>
      <c r="D42" s="217"/>
      <c r="E42" s="217"/>
      <c r="F42" s="217"/>
      <c r="G42" s="217"/>
      <c r="H42" s="217"/>
      <c r="I42" s="213"/>
      <c r="J42" s="213"/>
      <c r="K42" s="213"/>
      <c r="L42" s="213"/>
      <c r="M42" s="213"/>
      <c r="N42" s="214"/>
      <c r="O42" s="214"/>
      <c r="P42" s="214"/>
      <c r="Q42" s="215"/>
    </row>
    <row r="43" spans="1:17" s="216" customFormat="1" ht="11.25">
      <c r="A43" s="211"/>
      <c r="B43" s="212"/>
      <c r="C43" s="387" t="s">
        <v>64</v>
      </c>
      <c r="D43" s="387"/>
      <c r="E43" s="387"/>
      <c r="F43" s="387"/>
      <c r="G43" s="387"/>
      <c r="H43" s="387"/>
      <c r="I43" s="213"/>
      <c r="J43" s="213"/>
      <c r="K43" s="213"/>
      <c r="L43" s="213"/>
      <c r="M43" s="213"/>
      <c r="N43" s="214"/>
      <c r="O43" s="214"/>
      <c r="P43" s="214"/>
      <c r="Q43" s="215"/>
    </row>
    <row r="44" spans="1:17" s="216" customFormat="1" ht="11.25">
      <c r="A44" s="211"/>
      <c r="B44" s="212"/>
      <c r="C44" s="390" t="s">
        <v>60</v>
      </c>
      <c r="D44" s="390"/>
      <c r="E44" s="388"/>
      <c r="F44" s="396"/>
      <c r="G44" s="396"/>
      <c r="H44" s="396"/>
      <c r="I44" s="396"/>
      <c r="J44" s="396"/>
      <c r="K44" s="396"/>
      <c r="L44" s="212"/>
      <c r="M44" s="213"/>
      <c r="N44" s="214"/>
      <c r="O44" s="214"/>
      <c r="P44" s="214"/>
      <c r="Q44" s="215"/>
    </row>
    <row r="45" spans="1:17" s="216" customFormat="1" ht="11.25">
      <c r="A45" s="211"/>
      <c r="B45" s="212"/>
      <c r="C45" s="390" t="s">
        <v>61</v>
      </c>
      <c r="D45" s="390"/>
      <c r="E45" s="398" t="s">
        <v>434</v>
      </c>
      <c r="F45" s="396"/>
      <c r="G45" s="396"/>
      <c r="H45" s="396"/>
      <c r="I45" s="396"/>
      <c r="J45" s="396"/>
      <c r="K45" s="396"/>
      <c r="L45" s="212"/>
      <c r="M45" s="213"/>
      <c r="N45" s="214"/>
      <c r="O45" s="214"/>
      <c r="P45" s="214"/>
      <c r="Q45" s="215"/>
    </row>
    <row r="46" spans="1:17" s="216" customFormat="1" ht="11.25">
      <c r="A46" s="211"/>
      <c r="B46" s="212"/>
      <c r="C46" s="390" t="s">
        <v>212</v>
      </c>
      <c r="D46" s="390"/>
      <c r="E46" s="392" t="s">
        <v>435</v>
      </c>
      <c r="F46" s="393"/>
      <c r="G46" s="393"/>
      <c r="H46" s="393"/>
      <c r="I46" s="393"/>
      <c r="J46" s="393"/>
      <c r="K46" s="393"/>
      <c r="L46" s="212"/>
      <c r="M46" s="213"/>
      <c r="N46" s="214"/>
      <c r="O46" s="214"/>
      <c r="P46" s="214"/>
      <c r="Q46" s="215"/>
    </row>
    <row r="47" spans="1:17" s="216" customFormat="1" ht="11.25">
      <c r="A47" s="211"/>
      <c r="B47" s="212"/>
      <c r="C47" s="390" t="s">
        <v>62</v>
      </c>
      <c r="D47" s="390"/>
      <c r="E47" s="397"/>
      <c r="F47" s="395"/>
      <c r="G47" s="395"/>
      <c r="H47" s="395"/>
      <c r="I47" s="395"/>
      <c r="J47" s="395"/>
      <c r="K47" s="388"/>
      <c r="L47" s="212"/>
      <c r="M47" s="213"/>
      <c r="N47" s="214"/>
      <c r="O47" s="214"/>
      <c r="P47" s="214"/>
      <c r="Q47" s="215"/>
    </row>
    <row r="48" spans="1:17" s="216" customFormat="1" ht="11.25" customHeight="1">
      <c r="A48" s="211"/>
      <c r="B48" s="212"/>
      <c r="C48" s="390" t="s">
        <v>63</v>
      </c>
      <c r="D48" s="390"/>
      <c r="E48" s="395"/>
      <c r="F48" s="395"/>
      <c r="G48" s="395"/>
      <c r="H48" s="395"/>
      <c r="I48" s="395"/>
      <c r="J48" s="395"/>
      <c r="K48" s="395"/>
      <c r="L48" s="212"/>
      <c r="M48" s="213"/>
      <c r="N48" s="214"/>
      <c r="O48" s="214"/>
      <c r="P48" s="214"/>
      <c r="Q48" s="215"/>
    </row>
    <row r="49" spans="2:17" ht="11.25">
      <c r="B49" s="218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20"/>
    </row>
  </sheetData>
  <sheetProtection password="FA9C" sheet="1" objects="1" scenarios="1" formatColumns="0" formatRows="0"/>
  <mergeCells count="26">
    <mergeCell ref="C48:D48"/>
    <mergeCell ref="E48:K48"/>
    <mergeCell ref="C41:D41"/>
    <mergeCell ref="E41:K41"/>
    <mergeCell ref="C43:H43"/>
    <mergeCell ref="C44:D44"/>
    <mergeCell ref="E44:K44"/>
    <mergeCell ref="C47:D47"/>
    <mergeCell ref="E47:K47"/>
    <mergeCell ref="C45:D45"/>
    <mergeCell ref="E45:K45"/>
    <mergeCell ref="C46:D46"/>
    <mergeCell ref="C37:D37"/>
    <mergeCell ref="E37:K37"/>
    <mergeCell ref="C38:D38"/>
    <mergeCell ref="C6:H6"/>
    <mergeCell ref="E46:K46"/>
    <mergeCell ref="C39:D39"/>
    <mergeCell ref="E39:K39"/>
    <mergeCell ref="C40:D40"/>
    <mergeCell ref="E40:K40"/>
    <mergeCell ref="P2:Q2"/>
    <mergeCell ref="C3:P3"/>
    <mergeCell ref="C5:H5"/>
    <mergeCell ref="C36:H36"/>
    <mergeCell ref="E38:K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1317955" r:id="rId1"/>
    <oleObject progId="Word.Document.8" shapeId="1317954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6"/>
  <dimension ref="D8:H30"/>
  <sheetViews>
    <sheetView zoomScalePageLayoutView="0" workbookViewId="0" topLeftCell="C7">
      <selection activeCell="F24" sqref="F24"/>
    </sheetView>
  </sheetViews>
  <sheetFormatPr defaultColWidth="9.00390625" defaultRowHeight="12.75"/>
  <cols>
    <col min="1" max="2" width="0" style="72" hidden="1" customWidth="1"/>
    <col min="3" max="3" width="2.375" style="72" customWidth="1"/>
    <col min="4" max="4" width="10.125" style="72" customWidth="1"/>
    <col min="5" max="5" width="8.125" style="72" customWidth="1"/>
    <col min="6" max="6" width="52.625" style="72" customWidth="1"/>
    <col min="7" max="7" width="48.375" style="72" customWidth="1"/>
    <col min="8" max="8" width="3.25390625" style="72" customWidth="1"/>
    <col min="9" max="16384" width="9.125" style="7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4"/>
      <c r="E8" s="75"/>
      <c r="F8" s="75"/>
      <c r="G8" s="75"/>
      <c r="H8" s="76"/>
    </row>
    <row r="9" spans="4:8" ht="11.25">
      <c r="D9" s="77"/>
      <c r="E9" s="104"/>
      <c r="F9" s="143" t="s">
        <v>149</v>
      </c>
      <c r="G9" s="104"/>
      <c r="H9" s="97"/>
    </row>
    <row r="10" spans="4:8" ht="26.25" customHeight="1">
      <c r="D10" s="77"/>
      <c r="E10" s="448" t="s">
        <v>8</v>
      </c>
      <c r="F10" s="449"/>
      <c r="G10" s="450"/>
      <c r="H10" s="97"/>
    </row>
    <row r="11" spans="4:8" ht="12" thickBot="1">
      <c r="D11" s="77"/>
      <c r="E11" s="270"/>
      <c r="F11" s="270"/>
      <c r="G11" s="270"/>
      <c r="H11" s="97"/>
    </row>
    <row r="12" spans="4:8" ht="42" customHeight="1" thickBot="1">
      <c r="D12" s="77"/>
      <c r="E12" s="451" t="s">
        <v>440</v>
      </c>
      <c r="F12" s="452"/>
      <c r="G12" s="453"/>
      <c r="H12" s="97"/>
    </row>
    <row r="13" spans="4:8" ht="22.5" customHeight="1" thickBot="1">
      <c r="D13" s="77"/>
      <c r="E13" s="87" t="s">
        <v>231</v>
      </c>
      <c r="F13" s="88" t="s">
        <v>9</v>
      </c>
      <c r="G13" s="89" t="s">
        <v>10</v>
      </c>
      <c r="H13" s="97"/>
    </row>
    <row r="14" spans="4:8" ht="11.25">
      <c r="D14" s="271"/>
      <c r="E14" s="272">
        <v>1</v>
      </c>
      <c r="F14" s="273">
        <f>E14+1</f>
        <v>2</v>
      </c>
      <c r="G14" s="274">
        <v>3</v>
      </c>
      <c r="H14" s="97"/>
    </row>
    <row r="15" spans="4:8" ht="11.25">
      <c r="D15" s="271"/>
      <c r="E15" s="275">
        <v>1</v>
      </c>
      <c r="F15" s="276" t="s">
        <v>11</v>
      </c>
      <c r="G15" s="277"/>
      <c r="H15" s="97"/>
    </row>
    <row r="16" spans="4:8" ht="22.5">
      <c r="D16" s="271"/>
      <c r="E16" s="275">
        <v>2</v>
      </c>
      <c r="F16" s="276" t="s">
        <v>12</v>
      </c>
      <c r="G16" s="277"/>
      <c r="H16" s="97"/>
    </row>
    <row r="17" spans="4:8" ht="55.5" customHeight="1">
      <c r="D17" s="271"/>
      <c r="E17" s="275">
        <v>3</v>
      </c>
      <c r="F17" s="276" t="s">
        <v>13</v>
      </c>
      <c r="G17" s="277"/>
      <c r="H17" s="97"/>
    </row>
    <row r="18" spans="4:8" ht="22.5">
      <c r="D18" s="271"/>
      <c r="E18" s="275">
        <v>4</v>
      </c>
      <c r="F18" s="276" t="s">
        <v>14</v>
      </c>
      <c r="G18" s="278"/>
      <c r="H18" s="97"/>
    </row>
    <row r="19" spans="4:8" ht="11.25">
      <c r="D19" s="271"/>
      <c r="E19" s="279" t="s">
        <v>15</v>
      </c>
      <c r="F19" s="131" t="s">
        <v>16</v>
      </c>
      <c r="G19" s="277"/>
      <c r="H19" s="97"/>
    </row>
    <row r="20" spans="4:8" ht="11.25">
      <c r="D20" s="271"/>
      <c r="E20" s="279" t="s">
        <v>17</v>
      </c>
      <c r="F20" s="131" t="s">
        <v>18</v>
      </c>
      <c r="G20" s="277"/>
      <c r="H20" s="97"/>
    </row>
    <row r="21" spans="4:8" ht="11.25">
      <c r="D21" s="271"/>
      <c r="E21" s="279" t="s">
        <v>19</v>
      </c>
      <c r="F21" s="131" t="s">
        <v>20</v>
      </c>
      <c r="G21" s="277"/>
      <c r="H21" s="97"/>
    </row>
    <row r="22" spans="4:8" ht="11.25">
      <c r="D22" s="271"/>
      <c r="E22" s="279" t="s">
        <v>21</v>
      </c>
      <c r="F22" s="131" t="s">
        <v>22</v>
      </c>
      <c r="G22" s="277"/>
      <c r="H22" s="97"/>
    </row>
    <row r="23" spans="4:8" ht="33.75">
      <c r="D23" s="271" t="s">
        <v>23</v>
      </c>
      <c r="E23" s="275">
        <v>5</v>
      </c>
      <c r="F23" s="276" t="s">
        <v>28</v>
      </c>
      <c r="G23" s="277"/>
      <c r="H23" s="97"/>
    </row>
    <row r="24" spans="4:8" ht="33.75">
      <c r="D24" s="271"/>
      <c r="E24" s="275">
        <v>6</v>
      </c>
      <c r="F24" s="280" t="s">
        <v>29</v>
      </c>
      <c r="G24" s="277"/>
      <c r="H24" s="97"/>
    </row>
    <row r="25" spans="4:8" ht="12" thickBot="1">
      <c r="D25" s="271" t="s">
        <v>24</v>
      </c>
      <c r="E25" s="281"/>
      <c r="F25" s="282" t="s">
        <v>25</v>
      </c>
      <c r="G25" s="283"/>
      <c r="H25" s="97"/>
    </row>
    <row r="26" spans="4:8" ht="11.25">
      <c r="D26" s="77"/>
      <c r="E26" s="270"/>
      <c r="F26" s="270"/>
      <c r="G26" s="270"/>
      <c r="H26" s="97"/>
    </row>
    <row r="27" spans="4:8" ht="27.75" customHeight="1">
      <c r="D27" s="77"/>
      <c r="E27" s="446" t="s">
        <v>26</v>
      </c>
      <c r="F27" s="447"/>
      <c r="G27" s="447"/>
      <c r="H27" s="97"/>
    </row>
    <row r="28" spans="4:8" ht="27.75" customHeight="1">
      <c r="D28" s="77"/>
      <c r="E28" s="446" t="s">
        <v>27</v>
      </c>
      <c r="F28" s="447"/>
      <c r="G28" s="447"/>
      <c r="H28" s="97"/>
    </row>
    <row r="29" spans="4:8" ht="27.75" customHeight="1">
      <c r="D29" s="77"/>
      <c r="E29" s="446"/>
      <c r="F29" s="447"/>
      <c r="G29" s="447"/>
      <c r="H29" s="97"/>
    </row>
    <row r="30" spans="4:8" ht="11.25">
      <c r="D30" s="116"/>
      <c r="E30" s="444"/>
      <c r="F30" s="445"/>
      <c r="G30" s="445"/>
      <c r="H30" s="105"/>
    </row>
  </sheetData>
  <sheetProtection password="FA9C" sheet="1" objects="1" scenarios="1" formatColumns="0" formatRows="0"/>
  <mergeCells count="6">
    <mergeCell ref="E30:G30"/>
    <mergeCell ref="E29:G29"/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3" t="s">
        <v>400</v>
      </c>
      <c r="B1" s="233" t="s">
        <v>401</v>
      </c>
      <c r="C1" s="233" t="s">
        <v>402</v>
      </c>
    </row>
    <row r="2" ht="12.75">
      <c r="A2" s="57"/>
    </row>
    <row r="3" ht="12.75">
      <c r="A3" s="57"/>
    </row>
    <row r="4" ht="12.75">
      <c r="A4" s="57"/>
    </row>
    <row r="5" ht="12.75">
      <c r="A5" s="57"/>
    </row>
    <row r="6" ht="12.75">
      <c r="A6" s="57"/>
    </row>
    <row r="7" ht="12.75">
      <c r="A7" s="57"/>
    </row>
    <row r="8" ht="12.75">
      <c r="A8" s="57"/>
    </row>
    <row r="9" ht="12.75">
      <c r="A9" s="57"/>
    </row>
    <row r="10" ht="12.75">
      <c r="A10" s="57"/>
    </row>
    <row r="11" ht="12.75">
      <c r="A11" s="57"/>
    </row>
    <row r="12" ht="12.75">
      <c r="A12" s="57"/>
    </row>
    <row r="13" ht="12.75">
      <c r="A13" s="57"/>
    </row>
    <row r="14" ht="12.75">
      <c r="A14" s="57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251"/>
  <sheetViews>
    <sheetView zoomScalePageLayoutView="0" workbookViewId="0" topLeftCell="A1">
      <selection activeCell="A2" sqref="A2:H67"/>
    </sheetView>
  </sheetViews>
  <sheetFormatPr defaultColWidth="9.00390625" defaultRowHeight="12.75"/>
  <cols>
    <col min="1" max="16384" width="9.125" style="121" customWidth="1"/>
  </cols>
  <sheetData>
    <row r="1" spans="2:8" ht="12.75">
      <c r="B1" t="s">
        <v>0</v>
      </c>
      <c r="C1" s="121" t="s">
        <v>2</v>
      </c>
      <c r="D1" s="121" t="s">
        <v>3</v>
      </c>
      <c r="E1" s="121" t="s">
        <v>4</v>
      </c>
      <c r="F1" s="121" t="s">
        <v>5</v>
      </c>
      <c r="G1" s="121" t="s">
        <v>6</v>
      </c>
      <c r="H1" s="121" t="s">
        <v>7</v>
      </c>
    </row>
    <row r="2" spans="1:8" ht="11.25">
      <c r="A2" s="121">
        <v>1</v>
      </c>
      <c r="B2" s="258" t="s">
        <v>441</v>
      </c>
      <c r="C2" s="258" t="s">
        <v>445</v>
      </c>
      <c r="D2" s="258" t="s">
        <v>446</v>
      </c>
      <c r="E2" s="258" t="s">
        <v>1308</v>
      </c>
      <c r="F2" s="258" t="s">
        <v>1309</v>
      </c>
      <c r="G2" s="258" t="s">
        <v>1310</v>
      </c>
      <c r="H2" s="121" t="s">
        <v>298</v>
      </c>
    </row>
    <row r="3" spans="1:8" ht="11.25">
      <c r="A3" s="121">
        <v>2</v>
      </c>
      <c r="B3" s="258" t="s">
        <v>441</v>
      </c>
      <c r="C3" s="258" t="s">
        <v>451</v>
      </c>
      <c r="D3" s="258" t="s">
        <v>452</v>
      </c>
      <c r="E3" s="258" t="s">
        <v>1311</v>
      </c>
      <c r="F3" s="258" t="s">
        <v>1312</v>
      </c>
      <c r="G3" s="258" t="s">
        <v>1310</v>
      </c>
      <c r="H3" s="121" t="s">
        <v>1313</v>
      </c>
    </row>
    <row r="4" spans="1:8" ht="11.25">
      <c r="A4" s="121">
        <v>3</v>
      </c>
      <c r="B4" s="258" t="s">
        <v>441</v>
      </c>
      <c r="C4" s="258" t="s">
        <v>455</v>
      </c>
      <c r="D4" s="258" t="s">
        <v>456</v>
      </c>
      <c r="E4" s="258" t="s">
        <v>1314</v>
      </c>
      <c r="F4" s="258" t="s">
        <v>1315</v>
      </c>
      <c r="G4" s="258" t="s">
        <v>1310</v>
      </c>
      <c r="H4" s="121" t="s">
        <v>298</v>
      </c>
    </row>
    <row r="5" spans="1:8" ht="11.25">
      <c r="A5" s="121">
        <v>4</v>
      </c>
      <c r="B5" s="258" t="s">
        <v>441</v>
      </c>
      <c r="C5" s="258" t="s">
        <v>457</v>
      </c>
      <c r="D5" s="258" t="s">
        <v>458</v>
      </c>
      <c r="E5" s="258" t="s">
        <v>1316</v>
      </c>
      <c r="F5" s="258" t="s">
        <v>1317</v>
      </c>
      <c r="G5" s="258" t="s">
        <v>1310</v>
      </c>
      <c r="H5" s="121" t="s">
        <v>298</v>
      </c>
    </row>
    <row r="6" spans="1:8" ht="11.25">
      <c r="A6" s="121">
        <v>5</v>
      </c>
      <c r="B6" s="258" t="s">
        <v>1318</v>
      </c>
      <c r="C6" s="258" t="s">
        <v>1319</v>
      </c>
      <c r="D6" s="258" t="s">
        <v>1320</v>
      </c>
      <c r="E6" s="258" t="s">
        <v>1321</v>
      </c>
      <c r="F6" s="258" t="s">
        <v>1322</v>
      </c>
      <c r="G6" s="258" t="s">
        <v>1323</v>
      </c>
      <c r="H6" s="121" t="s">
        <v>298</v>
      </c>
    </row>
    <row r="7" spans="1:8" ht="11.25">
      <c r="A7" s="121">
        <v>6</v>
      </c>
      <c r="B7" s="258" t="s">
        <v>459</v>
      </c>
      <c r="C7" s="258" t="s">
        <v>461</v>
      </c>
      <c r="D7" s="258" t="s">
        <v>462</v>
      </c>
      <c r="E7" s="258" t="s">
        <v>1324</v>
      </c>
      <c r="F7" s="258" t="s">
        <v>1325</v>
      </c>
      <c r="G7" s="258" t="s">
        <v>1326</v>
      </c>
      <c r="H7" s="121" t="s">
        <v>296</v>
      </c>
    </row>
    <row r="8" spans="1:8" ht="11.25">
      <c r="A8" s="121">
        <v>7</v>
      </c>
      <c r="B8" s="258" t="s">
        <v>495</v>
      </c>
      <c r="C8" s="258" t="s">
        <v>509</v>
      </c>
      <c r="D8" s="258" t="s">
        <v>510</v>
      </c>
      <c r="E8" s="258" t="s">
        <v>1327</v>
      </c>
      <c r="F8" s="258" t="s">
        <v>1328</v>
      </c>
      <c r="G8" s="258" t="s">
        <v>1329</v>
      </c>
      <c r="H8" s="121" t="s">
        <v>298</v>
      </c>
    </row>
    <row r="9" spans="1:8" ht="11.25">
      <c r="A9" s="121">
        <v>8</v>
      </c>
      <c r="B9" s="258" t="s">
        <v>495</v>
      </c>
      <c r="C9" s="258" t="s">
        <v>514</v>
      </c>
      <c r="D9" s="258" t="s">
        <v>515</v>
      </c>
      <c r="E9" s="258" t="s">
        <v>1330</v>
      </c>
      <c r="F9" s="258" t="s">
        <v>1331</v>
      </c>
      <c r="G9" s="258" t="s">
        <v>1329</v>
      </c>
      <c r="H9" s="121" t="s">
        <v>296</v>
      </c>
    </row>
    <row r="10" spans="1:8" ht="11.25">
      <c r="A10" s="121">
        <v>9</v>
      </c>
      <c r="B10" s="258" t="s">
        <v>495</v>
      </c>
      <c r="C10" s="258" t="s">
        <v>516</v>
      </c>
      <c r="D10" s="258" t="s">
        <v>517</v>
      </c>
      <c r="E10" s="258" t="s">
        <v>1332</v>
      </c>
      <c r="F10" s="258" t="s">
        <v>1333</v>
      </c>
      <c r="G10" s="258" t="s">
        <v>1329</v>
      </c>
      <c r="H10" s="121" t="s">
        <v>296</v>
      </c>
    </row>
    <row r="11" spans="1:8" ht="11.25">
      <c r="A11" s="121">
        <v>10</v>
      </c>
      <c r="B11" s="258" t="s">
        <v>518</v>
      </c>
      <c r="C11" s="258" t="s">
        <v>524</v>
      </c>
      <c r="D11" s="258" t="s">
        <v>525</v>
      </c>
      <c r="E11" s="258" t="s">
        <v>1334</v>
      </c>
      <c r="F11" s="258" t="s">
        <v>1335</v>
      </c>
      <c r="G11" s="258" t="s">
        <v>1336</v>
      </c>
      <c r="H11" s="121" t="s">
        <v>297</v>
      </c>
    </row>
    <row r="12" spans="1:8" ht="11.25">
      <c r="A12" s="121">
        <v>11</v>
      </c>
      <c r="B12" s="258" t="s">
        <v>518</v>
      </c>
      <c r="C12" s="258" t="s">
        <v>524</v>
      </c>
      <c r="D12" s="258" t="s">
        <v>525</v>
      </c>
      <c r="E12" s="258" t="s">
        <v>1337</v>
      </c>
      <c r="F12" s="258" t="s">
        <v>1338</v>
      </c>
      <c r="G12" s="258" t="s">
        <v>1336</v>
      </c>
      <c r="H12" s="121" t="s">
        <v>296</v>
      </c>
    </row>
    <row r="13" spans="1:8" ht="11.25">
      <c r="A13" s="121">
        <v>12</v>
      </c>
      <c r="B13" s="258" t="s">
        <v>518</v>
      </c>
      <c r="C13" s="258" t="s">
        <v>526</v>
      </c>
      <c r="D13" s="258" t="s">
        <v>527</v>
      </c>
      <c r="E13" s="258" t="s">
        <v>1339</v>
      </c>
      <c r="F13" s="258" t="s">
        <v>1340</v>
      </c>
      <c r="G13" s="258" t="s">
        <v>1336</v>
      </c>
      <c r="H13" s="121" t="s">
        <v>298</v>
      </c>
    </row>
    <row r="14" spans="1:8" ht="11.25">
      <c r="A14" s="121">
        <v>13</v>
      </c>
      <c r="B14" s="258" t="s">
        <v>518</v>
      </c>
      <c r="C14" s="258" t="s">
        <v>530</v>
      </c>
      <c r="D14" s="258" t="s">
        <v>531</v>
      </c>
      <c r="E14" s="258" t="s">
        <v>1341</v>
      </c>
      <c r="F14" s="258" t="s">
        <v>1342</v>
      </c>
      <c r="G14" s="258" t="s">
        <v>1336</v>
      </c>
      <c r="H14" s="121" t="s">
        <v>296</v>
      </c>
    </row>
    <row r="15" spans="1:8" ht="11.25">
      <c r="A15" s="121">
        <v>14</v>
      </c>
      <c r="B15" s="258" t="s">
        <v>536</v>
      </c>
      <c r="C15" s="258" t="s">
        <v>542</v>
      </c>
      <c r="D15" s="258" t="s">
        <v>543</v>
      </c>
      <c r="E15" s="258" t="s">
        <v>1343</v>
      </c>
      <c r="F15" s="258" t="s">
        <v>1344</v>
      </c>
      <c r="G15" s="258" t="s">
        <v>1345</v>
      </c>
      <c r="H15" s="121" t="s">
        <v>298</v>
      </c>
    </row>
    <row r="16" spans="1:8" ht="11.25">
      <c r="A16" s="121">
        <v>15</v>
      </c>
      <c r="B16" s="258" t="s">
        <v>536</v>
      </c>
      <c r="C16" s="258" t="s">
        <v>546</v>
      </c>
      <c r="D16" s="258" t="s">
        <v>547</v>
      </c>
      <c r="E16" s="258" t="s">
        <v>1346</v>
      </c>
      <c r="F16" s="258" t="s">
        <v>1347</v>
      </c>
      <c r="G16" s="258" t="s">
        <v>1345</v>
      </c>
      <c r="H16" s="121" t="s">
        <v>298</v>
      </c>
    </row>
    <row r="17" spans="1:8" ht="11.25">
      <c r="A17" s="121">
        <v>16</v>
      </c>
      <c r="B17" s="258" t="s">
        <v>536</v>
      </c>
      <c r="C17" s="258" t="s">
        <v>546</v>
      </c>
      <c r="D17" s="258" t="s">
        <v>547</v>
      </c>
      <c r="E17" s="258" t="s">
        <v>1348</v>
      </c>
      <c r="F17" s="258" t="s">
        <v>1349</v>
      </c>
      <c r="G17" s="258" t="s">
        <v>1345</v>
      </c>
      <c r="H17" s="121" t="s">
        <v>298</v>
      </c>
    </row>
    <row r="18" spans="1:8" ht="11.25">
      <c r="A18" s="121">
        <v>17</v>
      </c>
      <c r="B18" s="258" t="s">
        <v>536</v>
      </c>
      <c r="C18" s="258" t="s">
        <v>548</v>
      </c>
      <c r="D18" s="258" t="s">
        <v>549</v>
      </c>
      <c r="E18" s="258" t="s">
        <v>1350</v>
      </c>
      <c r="F18" s="258" t="s">
        <v>1351</v>
      </c>
      <c r="G18" s="258" t="s">
        <v>1345</v>
      </c>
      <c r="H18" s="121" t="s">
        <v>298</v>
      </c>
    </row>
    <row r="19" spans="1:8" ht="11.25">
      <c r="A19" s="121">
        <v>18</v>
      </c>
      <c r="B19" s="258" t="s">
        <v>536</v>
      </c>
      <c r="C19" s="258" t="s">
        <v>556</v>
      </c>
      <c r="D19" s="258" t="s">
        <v>557</v>
      </c>
      <c r="E19" s="258" t="s">
        <v>1352</v>
      </c>
      <c r="F19" s="258" t="s">
        <v>1353</v>
      </c>
      <c r="G19" s="258" t="s">
        <v>1345</v>
      </c>
      <c r="H19" s="121" t="s">
        <v>298</v>
      </c>
    </row>
    <row r="20" spans="1:8" ht="11.25">
      <c r="A20" s="121">
        <v>19</v>
      </c>
      <c r="B20" s="258" t="s">
        <v>1354</v>
      </c>
      <c r="C20" s="258" t="s">
        <v>1355</v>
      </c>
      <c r="D20" s="258" t="s">
        <v>1356</v>
      </c>
      <c r="E20" s="258" t="s">
        <v>1357</v>
      </c>
      <c r="F20" s="258" t="s">
        <v>1358</v>
      </c>
      <c r="G20" s="258" t="s">
        <v>1359</v>
      </c>
      <c r="H20" s="121" t="s">
        <v>296</v>
      </c>
    </row>
    <row r="21" spans="1:8" ht="11.25">
      <c r="A21" s="121">
        <v>20</v>
      </c>
      <c r="B21" s="258" t="s">
        <v>1360</v>
      </c>
      <c r="C21" s="258" t="s">
        <v>1360</v>
      </c>
      <c r="D21" s="258" t="s">
        <v>1361</v>
      </c>
      <c r="E21" s="258" t="s">
        <v>1362</v>
      </c>
      <c r="F21" s="258" t="s">
        <v>1363</v>
      </c>
      <c r="G21" s="258" t="s">
        <v>1364</v>
      </c>
      <c r="H21" s="121" t="s">
        <v>298</v>
      </c>
    </row>
    <row r="22" spans="1:8" ht="11.25">
      <c r="A22" s="121">
        <v>21</v>
      </c>
      <c r="B22" s="258" t="s">
        <v>558</v>
      </c>
      <c r="C22" s="258" t="s">
        <v>558</v>
      </c>
      <c r="D22" s="258" t="s">
        <v>559</v>
      </c>
      <c r="E22" s="258" t="s">
        <v>1365</v>
      </c>
      <c r="F22" s="258" t="s">
        <v>1366</v>
      </c>
      <c r="G22" s="258" t="s">
        <v>1367</v>
      </c>
      <c r="H22" s="121" t="s">
        <v>296</v>
      </c>
    </row>
    <row r="23" spans="1:8" ht="11.25">
      <c r="A23" s="121">
        <v>22</v>
      </c>
      <c r="B23" s="258" t="s">
        <v>558</v>
      </c>
      <c r="C23" s="258" t="s">
        <v>558</v>
      </c>
      <c r="D23" s="258" t="s">
        <v>559</v>
      </c>
      <c r="E23" s="258" t="s">
        <v>1368</v>
      </c>
      <c r="F23" s="258" t="s">
        <v>1369</v>
      </c>
      <c r="G23" s="258" t="s">
        <v>1367</v>
      </c>
      <c r="H23" s="121" t="s">
        <v>298</v>
      </c>
    </row>
    <row r="24" spans="1:8" ht="11.25">
      <c r="A24" s="121">
        <v>23</v>
      </c>
      <c r="B24" s="258" t="s">
        <v>558</v>
      </c>
      <c r="C24" s="258" t="s">
        <v>558</v>
      </c>
      <c r="D24" s="258" t="s">
        <v>559</v>
      </c>
      <c r="E24" s="258" t="s">
        <v>1370</v>
      </c>
      <c r="F24" s="258" t="s">
        <v>1371</v>
      </c>
      <c r="G24" s="258" t="s">
        <v>1367</v>
      </c>
      <c r="H24" s="121" t="s">
        <v>298</v>
      </c>
    </row>
    <row r="25" spans="1:8" ht="11.25">
      <c r="A25" s="121">
        <v>24</v>
      </c>
      <c r="B25" s="258" t="s">
        <v>560</v>
      </c>
      <c r="C25" s="258" t="s">
        <v>560</v>
      </c>
      <c r="D25" s="258" t="s">
        <v>561</v>
      </c>
      <c r="E25" s="258" t="s">
        <v>1372</v>
      </c>
      <c r="F25" s="258" t="s">
        <v>1373</v>
      </c>
      <c r="G25" s="258" t="s">
        <v>1374</v>
      </c>
      <c r="H25" s="121" t="s">
        <v>296</v>
      </c>
    </row>
    <row r="26" spans="1:8" ht="11.25">
      <c r="A26" s="121">
        <v>25</v>
      </c>
      <c r="B26" s="258" t="s">
        <v>562</v>
      </c>
      <c r="C26" s="258" t="s">
        <v>562</v>
      </c>
      <c r="D26" s="258" t="s">
        <v>563</v>
      </c>
      <c r="E26" s="258" t="s">
        <v>1375</v>
      </c>
      <c r="F26" s="258" t="s">
        <v>1376</v>
      </c>
      <c r="G26" s="258" t="s">
        <v>1377</v>
      </c>
      <c r="H26" s="121" t="s">
        <v>298</v>
      </c>
    </row>
    <row r="27" spans="1:7" ht="11.25">
      <c r="A27" s="121">
        <v>26</v>
      </c>
      <c r="B27" s="258" t="s">
        <v>564</v>
      </c>
      <c r="C27" s="258" t="s">
        <v>564</v>
      </c>
      <c r="D27" s="258" t="s">
        <v>565</v>
      </c>
      <c r="E27" s="258" t="s">
        <v>1378</v>
      </c>
      <c r="F27" s="258" t="s">
        <v>1379</v>
      </c>
      <c r="G27" s="258" t="s">
        <v>1380</v>
      </c>
    </row>
    <row r="28" spans="1:8" ht="11.25">
      <c r="A28" s="121">
        <v>27</v>
      </c>
      <c r="B28" s="258" t="s">
        <v>564</v>
      </c>
      <c r="C28" s="258" t="s">
        <v>564</v>
      </c>
      <c r="D28" s="258" t="s">
        <v>565</v>
      </c>
      <c r="E28" s="258" t="s">
        <v>1381</v>
      </c>
      <c r="F28" s="258" t="s">
        <v>1379</v>
      </c>
      <c r="G28" s="258" t="s">
        <v>1382</v>
      </c>
      <c r="H28" s="121" t="s">
        <v>296</v>
      </c>
    </row>
    <row r="29" spans="1:8" ht="11.25">
      <c r="A29" s="121">
        <v>28</v>
      </c>
      <c r="B29" s="258" t="s">
        <v>564</v>
      </c>
      <c r="C29" s="258" t="s">
        <v>564</v>
      </c>
      <c r="D29" s="258" t="s">
        <v>565</v>
      </c>
      <c r="E29" s="258" t="s">
        <v>1383</v>
      </c>
      <c r="F29" s="258" t="s">
        <v>1379</v>
      </c>
      <c r="G29" s="258" t="s">
        <v>1384</v>
      </c>
      <c r="H29" s="121" t="s">
        <v>298</v>
      </c>
    </row>
    <row r="30" spans="1:8" ht="11.25">
      <c r="A30" s="121">
        <v>29</v>
      </c>
      <c r="B30" s="258" t="s">
        <v>564</v>
      </c>
      <c r="C30" s="258" t="s">
        <v>564</v>
      </c>
      <c r="D30" s="258" t="s">
        <v>565</v>
      </c>
      <c r="E30" s="258" t="s">
        <v>1385</v>
      </c>
      <c r="F30" s="258" t="s">
        <v>1386</v>
      </c>
      <c r="G30" s="258" t="s">
        <v>1382</v>
      </c>
      <c r="H30" s="121" t="s">
        <v>298</v>
      </c>
    </row>
    <row r="31" spans="1:8" ht="11.25">
      <c r="A31" s="121">
        <v>30</v>
      </c>
      <c r="B31" s="258" t="s">
        <v>564</v>
      </c>
      <c r="C31" s="258" t="s">
        <v>564</v>
      </c>
      <c r="D31" s="258" t="s">
        <v>565</v>
      </c>
      <c r="E31" s="258" t="s">
        <v>1387</v>
      </c>
      <c r="F31" s="258" t="s">
        <v>1388</v>
      </c>
      <c r="G31" s="258" t="s">
        <v>1382</v>
      </c>
      <c r="H31" s="121" t="s">
        <v>298</v>
      </c>
    </row>
    <row r="32" spans="1:7" ht="11.25">
      <c r="A32" s="121">
        <v>31</v>
      </c>
      <c r="B32" s="258" t="s">
        <v>564</v>
      </c>
      <c r="C32" s="258" t="s">
        <v>564</v>
      </c>
      <c r="D32" s="258" t="s">
        <v>565</v>
      </c>
      <c r="E32" s="258" t="s">
        <v>1389</v>
      </c>
      <c r="F32" s="258" t="s">
        <v>1379</v>
      </c>
      <c r="G32" s="258" t="s">
        <v>1390</v>
      </c>
    </row>
    <row r="33" spans="1:8" ht="11.25">
      <c r="A33" s="121">
        <v>32</v>
      </c>
      <c r="B33" s="258" t="s">
        <v>564</v>
      </c>
      <c r="C33" s="258" t="s">
        <v>564</v>
      </c>
      <c r="D33" s="258" t="s">
        <v>565</v>
      </c>
      <c r="E33" s="258" t="s">
        <v>1391</v>
      </c>
      <c r="F33" s="258" t="s">
        <v>1392</v>
      </c>
      <c r="G33" s="258" t="s">
        <v>1382</v>
      </c>
      <c r="H33" s="121" t="s">
        <v>296</v>
      </c>
    </row>
    <row r="34" spans="1:8" ht="11.25">
      <c r="A34" s="121">
        <v>33</v>
      </c>
      <c r="B34" s="258" t="s">
        <v>566</v>
      </c>
      <c r="C34" s="258" t="s">
        <v>566</v>
      </c>
      <c r="D34" s="258" t="s">
        <v>567</v>
      </c>
      <c r="E34" s="258" t="s">
        <v>1393</v>
      </c>
      <c r="F34" s="258" t="s">
        <v>1394</v>
      </c>
      <c r="G34" s="258" t="s">
        <v>1395</v>
      </c>
      <c r="H34" s="121" t="s">
        <v>296</v>
      </c>
    </row>
    <row r="35" spans="1:8" ht="11.25">
      <c r="A35" s="121">
        <v>34</v>
      </c>
      <c r="B35" s="258" t="s">
        <v>566</v>
      </c>
      <c r="C35" s="258" t="s">
        <v>566</v>
      </c>
      <c r="D35" s="258" t="s">
        <v>567</v>
      </c>
      <c r="E35" s="258" t="s">
        <v>1396</v>
      </c>
      <c r="F35" s="258" t="s">
        <v>1397</v>
      </c>
      <c r="G35" s="258" t="s">
        <v>1395</v>
      </c>
      <c r="H35" s="121" t="s">
        <v>297</v>
      </c>
    </row>
    <row r="36" spans="1:8" ht="11.25">
      <c r="A36" s="121">
        <v>35</v>
      </c>
      <c r="B36" s="258" t="s">
        <v>566</v>
      </c>
      <c r="C36" s="258" t="s">
        <v>566</v>
      </c>
      <c r="D36" s="258" t="s">
        <v>567</v>
      </c>
      <c r="E36" s="258" t="s">
        <v>1398</v>
      </c>
      <c r="F36" s="258" t="s">
        <v>1399</v>
      </c>
      <c r="G36" s="258" t="s">
        <v>1400</v>
      </c>
      <c r="H36" s="121" t="s">
        <v>296</v>
      </c>
    </row>
    <row r="37" spans="1:8" ht="11.25">
      <c r="A37" s="121">
        <v>36</v>
      </c>
      <c r="B37" s="258" t="s">
        <v>566</v>
      </c>
      <c r="C37" s="258" t="s">
        <v>566</v>
      </c>
      <c r="D37" s="258" t="s">
        <v>567</v>
      </c>
      <c r="E37" s="258" t="s">
        <v>1401</v>
      </c>
      <c r="F37" s="258" t="s">
        <v>1402</v>
      </c>
      <c r="G37" s="258" t="s">
        <v>1395</v>
      </c>
      <c r="H37" s="121" t="s">
        <v>296</v>
      </c>
    </row>
    <row r="38" spans="1:8" ht="11.25">
      <c r="A38" s="121">
        <v>37</v>
      </c>
      <c r="B38" s="258" t="s">
        <v>566</v>
      </c>
      <c r="C38" s="258" t="s">
        <v>566</v>
      </c>
      <c r="D38" s="258" t="s">
        <v>567</v>
      </c>
      <c r="E38" s="258" t="s">
        <v>1403</v>
      </c>
      <c r="F38" s="258" t="s">
        <v>1404</v>
      </c>
      <c r="G38" s="258" t="s">
        <v>1405</v>
      </c>
      <c r="H38" s="121" t="s">
        <v>296</v>
      </c>
    </row>
    <row r="39" spans="1:8" ht="11.25">
      <c r="A39" s="121">
        <v>38</v>
      </c>
      <c r="B39" s="258" t="s">
        <v>566</v>
      </c>
      <c r="C39" s="258" t="s">
        <v>566</v>
      </c>
      <c r="D39" s="258" t="s">
        <v>567</v>
      </c>
      <c r="E39" s="258" t="s">
        <v>1406</v>
      </c>
      <c r="F39" s="258" t="s">
        <v>1407</v>
      </c>
      <c r="G39" s="258" t="s">
        <v>1395</v>
      </c>
      <c r="H39" s="121" t="s">
        <v>1313</v>
      </c>
    </row>
    <row r="40" spans="1:8" ht="11.25">
      <c r="A40" s="121">
        <v>39</v>
      </c>
      <c r="B40" s="258" t="s">
        <v>566</v>
      </c>
      <c r="C40" s="258" t="s">
        <v>566</v>
      </c>
      <c r="D40" s="258" t="s">
        <v>567</v>
      </c>
      <c r="E40" s="258" t="s">
        <v>1408</v>
      </c>
      <c r="F40" s="258" t="s">
        <v>1409</v>
      </c>
      <c r="G40" s="258" t="s">
        <v>1395</v>
      </c>
      <c r="H40" s="121" t="s">
        <v>298</v>
      </c>
    </row>
    <row r="41" spans="1:8" ht="11.25">
      <c r="A41" s="121">
        <v>40</v>
      </c>
      <c r="B41" s="258" t="s">
        <v>566</v>
      </c>
      <c r="C41" s="258" t="s">
        <v>566</v>
      </c>
      <c r="D41" s="258" t="s">
        <v>567</v>
      </c>
      <c r="E41" s="258" t="s">
        <v>1410</v>
      </c>
      <c r="F41" s="258" t="s">
        <v>1411</v>
      </c>
      <c r="G41" s="258" t="s">
        <v>1400</v>
      </c>
      <c r="H41" s="121" t="s">
        <v>296</v>
      </c>
    </row>
    <row r="42" spans="1:8" ht="11.25">
      <c r="A42" s="121">
        <v>41</v>
      </c>
      <c r="B42" s="258" t="s">
        <v>566</v>
      </c>
      <c r="C42" s="258" t="s">
        <v>566</v>
      </c>
      <c r="D42" s="258" t="s">
        <v>567</v>
      </c>
      <c r="E42" s="258" t="s">
        <v>1412</v>
      </c>
      <c r="F42" s="258" t="s">
        <v>1413</v>
      </c>
      <c r="G42" s="258" t="s">
        <v>1414</v>
      </c>
      <c r="H42" s="121" t="s">
        <v>296</v>
      </c>
    </row>
    <row r="43" spans="1:8" ht="11.25">
      <c r="A43" s="121">
        <v>42</v>
      </c>
      <c r="B43" s="258" t="s">
        <v>566</v>
      </c>
      <c r="C43" s="258" t="s">
        <v>566</v>
      </c>
      <c r="D43" s="258" t="s">
        <v>567</v>
      </c>
      <c r="E43" s="258" t="s">
        <v>1415</v>
      </c>
      <c r="F43" s="258" t="s">
        <v>1416</v>
      </c>
      <c r="G43" s="258" t="s">
        <v>1395</v>
      </c>
      <c r="H43" s="121" t="s">
        <v>296</v>
      </c>
    </row>
    <row r="44" spans="1:8" ht="11.25">
      <c r="A44" s="121">
        <v>43</v>
      </c>
      <c r="B44" s="258" t="s">
        <v>566</v>
      </c>
      <c r="C44" s="258" t="s">
        <v>566</v>
      </c>
      <c r="D44" s="258" t="s">
        <v>567</v>
      </c>
      <c r="E44" s="258" t="s">
        <v>1417</v>
      </c>
      <c r="F44" s="258" t="s">
        <v>1418</v>
      </c>
      <c r="G44" s="258" t="s">
        <v>1400</v>
      </c>
      <c r="H44" s="121" t="s">
        <v>296</v>
      </c>
    </row>
    <row r="45" spans="1:8" ht="11.25">
      <c r="A45" s="121">
        <v>44</v>
      </c>
      <c r="B45" s="258" t="s">
        <v>566</v>
      </c>
      <c r="C45" s="258" t="s">
        <v>566</v>
      </c>
      <c r="D45" s="258" t="s">
        <v>567</v>
      </c>
      <c r="E45" s="258" t="s">
        <v>1419</v>
      </c>
      <c r="F45" s="258" t="s">
        <v>1420</v>
      </c>
      <c r="G45" s="258" t="s">
        <v>1395</v>
      </c>
      <c r="H45" s="121" t="s">
        <v>298</v>
      </c>
    </row>
    <row r="46" spans="1:8" ht="11.25">
      <c r="A46" s="121">
        <v>45</v>
      </c>
      <c r="B46" s="258" t="s">
        <v>566</v>
      </c>
      <c r="C46" s="258" t="s">
        <v>566</v>
      </c>
      <c r="D46" s="258" t="s">
        <v>567</v>
      </c>
      <c r="E46" s="258" t="s">
        <v>1421</v>
      </c>
      <c r="F46" s="258" t="s">
        <v>1422</v>
      </c>
      <c r="G46" s="258" t="s">
        <v>1395</v>
      </c>
      <c r="H46" s="121" t="s">
        <v>298</v>
      </c>
    </row>
    <row r="47" spans="1:8" ht="11.25">
      <c r="A47" s="121">
        <v>46</v>
      </c>
      <c r="B47" s="258" t="s">
        <v>566</v>
      </c>
      <c r="C47" s="258" t="s">
        <v>566</v>
      </c>
      <c r="D47" s="258" t="s">
        <v>567</v>
      </c>
      <c r="E47" s="258" t="s">
        <v>1423</v>
      </c>
      <c r="F47" s="258" t="s">
        <v>1424</v>
      </c>
      <c r="G47" s="258" t="s">
        <v>1405</v>
      </c>
      <c r="H47" s="121" t="s">
        <v>298</v>
      </c>
    </row>
    <row r="48" spans="1:7" ht="11.25">
      <c r="A48" s="121">
        <v>47</v>
      </c>
      <c r="B48" s="258" t="s">
        <v>566</v>
      </c>
      <c r="C48" s="258" t="s">
        <v>566</v>
      </c>
      <c r="D48" s="258" t="s">
        <v>567</v>
      </c>
      <c r="E48" s="258" t="s">
        <v>1425</v>
      </c>
      <c r="F48" s="258" t="s">
        <v>1426</v>
      </c>
      <c r="G48" s="258" t="s">
        <v>1427</v>
      </c>
    </row>
    <row r="49" spans="1:7" ht="11.25">
      <c r="A49" s="121">
        <v>48</v>
      </c>
      <c r="B49" s="258" t="s">
        <v>566</v>
      </c>
      <c r="C49" s="258" t="s">
        <v>566</v>
      </c>
      <c r="D49" s="258" t="s">
        <v>567</v>
      </c>
      <c r="E49" s="258" t="s">
        <v>1428</v>
      </c>
      <c r="F49" s="258" t="s">
        <v>1426</v>
      </c>
      <c r="G49" s="258" t="s">
        <v>1429</v>
      </c>
    </row>
    <row r="50" spans="1:7" ht="11.25">
      <c r="A50" s="121">
        <v>49</v>
      </c>
      <c r="B50" s="258" t="s">
        <v>566</v>
      </c>
      <c r="C50" s="258" t="s">
        <v>566</v>
      </c>
      <c r="D50" s="258" t="s">
        <v>567</v>
      </c>
      <c r="E50" s="258" t="s">
        <v>1430</v>
      </c>
      <c r="F50" s="258" t="s">
        <v>1426</v>
      </c>
      <c r="G50" s="258" t="s">
        <v>1431</v>
      </c>
    </row>
    <row r="51" spans="1:7" ht="11.25">
      <c r="A51" s="121">
        <v>50</v>
      </c>
      <c r="B51" s="258" t="s">
        <v>566</v>
      </c>
      <c r="C51" s="258" t="s">
        <v>566</v>
      </c>
      <c r="D51" s="258" t="s">
        <v>567</v>
      </c>
      <c r="E51" s="258" t="s">
        <v>1432</v>
      </c>
      <c r="F51" s="258" t="s">
        <v>1426</v>
      </c>
      <c r="G51" s="258" t="s">
        <v>1433</v>
      </c>
    </row>
    <row r="52" spans="1:8" ht="11.25">
      <c r="A52" s="121">
        <v>51</v>
      </c>
      <c r="B52" s="258" t="s">
        <v>568</v>
      </c>
      <c r="C52" s="258" t="s">
        <v>572</v>
      </c>
      <c r="D52" s="258" t="s">
        <v>573</v>
      </c>
      <c r="E52" s="258" t="s">
        <v>1434</v>
      </c>
      <c r="F52" s="258" t="s">
        <v>1435</v>
      </c>
      <c r="G52" s="258" t="s">
        <v>1436</v>
      </c>
      <c r="H52" s="121" t="s">
        <v>298</v>
      </c>
    </row>
    <row r="53" spans="1:8" ht="11.25">
      <c r="A53" s="121">
        <v>52</v>
      </c>
      <c r="B53" s="258" t="s">
        <v>568</v>
      </c>
      <c r="C53" s="258" t="s">
        <v>572</v>
      </c>
      <c r="D53" s="258" t="s">
        <v>573</v>
      </c>
      <c r="E53" s="258" t="s">
        <v>1437</v>
      </c>
      <c r="F53" s="258" t="s">
        <v>1438</v>
      </c>
      <c r="G53" s="258" t="s">
        <v>1436</v>
      </c>
      <c r="H53" s="121" t="s">
        <v>296</v>
      </c>
    </row>
    <row r="54" spans="1:8" ht="11.25">
      <c r="A54" s="121">
        <v>53</v>
      </c>
      <c r="B54" s="258" t="s">
        <v>568</v>
      </c>
      <c r="C54" s="258" t="s">
        <v>572</v>
      </c>
      <c r="D54" s="258" t="s">
        <v>573</v>
      </c>
      <c r="E54" s="258" t="s">
        <v>1439</v>
      </c>
      <c r="F54" s="258" t="s">
        <v>1440</v>
      </c>
      <c r="G54" s="258" t="s">
        <v>1436</v>
      </c>
      <c r="H54" s="121" t="s">
        <v>296</v>
      </c>
    </row>
    <row r="55" spans="1:8" ht="11.25">
      <c r="A55" s="121">
        <v>54</v>
      </c>
      <c r="B55" s="258" t="s">
        <v>568</v>
      </c>
      <c r="C55" s="258" t="s">
        <v>590</v>
      </c>
      <c r="D55" s="258" t="s">
        <v>591</v>
      </c>
      <c r="E55" s="258" t="s">
        <v>1441</v>
      </c>
      <c r="F55" s="258" t="s">
        <v>1442</v>
      </c>
      <c r="G55" s="258" t="s">
        <v>1436</v>
      </c>
      <c r="H55" s="121" t="s">
        <v>298</v>
      </c>
    </row>
    <row r="56" spans="1:8" ht="11.25">
      <c r="A56" s="121">
        <v>55</v>
      </c>
      <c r="B56" s="258" t="s">
        <v>568</v>
      </c>
      <c r="C56" s="258" t="s">
        <v>596</v>
      </c>
      <c r="D56" s="258" t="s">
        <v>597</v>
      </c>
      <c r="E56" s="258" t="s">
        <v>1443</v>
      </c>
      <c r="F56" s="258" t="s">
        <v>1444</v>
      </c>
      <c r="G56" s="258" t="s">
        <v>1436</v>
      </c>
      <c r="H56" s="121" t="s">
        <v>298</v>
      </c>
    </row>
    <row r="57" spans="1:8" ht="11.25">
      <c r="A57" s="121">
        <v>56</v>
      </c>
      <c r="B57" s="258" t="s">
        <v>568</v>
      </c>
      <c r="C57" s="258" t="s">
        <v>598</v>
      </c>
      <c r="D57" s="258" t="s">
        <v>599</v>
      </c>
      <c r="E57" s="258" t="s">
        <v>1445</v>
      </c>
      <c r="F57" s="258" t="s">
        <v>1446</v>
      </c>
      <c r="G57" s="258" t="s">
        <v>1436</v>
      </c>
      <c r="H57" s="121" t="s">
        <v>298</v>
      </c>
    </row>
    <row r="58" spans="1:8" ht="11.25">
      <c r="A58" s="121">
        <v>57</v>
      </c>
      <c r="B58" s="258" t="s">
        <v>568</v>
      </c>
      <c r="C58" s="258" t="s">
        <v>598</v>
      </c>
      <c r="D58" s="258" t="s">
        <v>599</v>
      </c>
      <c r="E58" s="258" t="s">
        <v>1447</v>
      </c>
      <c r="F58" s="258" t="s">
        <v>1448</v>
      </c>
      <c r="G58" s="258" t="s">
        <v>1449</v>
      </c>
      <c r="H58" s="121" t="s">
        <v>298</v>
      </c>
    </row>
    <row r="59" spans="1:8" ht="11.25">
      <c r="A59" s="121">
        <v>58</v>
      </c>
      <c r="B59" s="258" t="s">
        <v>600</v>
      </c>
      <c r="C59" s="258" t="s">
        <v>602</v>
      </c>
      <c r="D59" s="258" t="s">
        <v>603</v>
      </c>
      <c r="E59" s="258" t="s">
        <v>1450</v>
      </c>
      <c r="F59" s="258" t="s">
        <v>1451</v>
      </c>
      <c r="G59" s="258" t="s">
        <v>1452</v>
      </c>
      <c r="H59" s="121" t="s">
        <v>298</v>
      </c>
    </row>
    <row r="60" spans="1:8" ht="11.25">
      <c r="A60" s="121">
        <v>59</v>
      </c>
      <c r="B60" s="258" t="s">
        <v>600</v>
      </c>
      <c r="C60" s="258" t="s">
        <v>604</v>
      </c>
      <c r="D60" s="258" t="s">
        <v>605</v>
      </c>
      <c r="E60" s="258" t="s">
        <v>1453</v>
      </c>
      <c r="F60" s="258" t="s">
        <v>1454</v>
      </c>
      <c r="G60" s="258" t="s">
        <v>1452</v>
      </c>
      <c r="H60" s="121" t="s">
        <v>298</v>
      </c>
    </row>
    <row r="61" spans="1:8" ht="11.25">
      <c r="A61" s="121">
        <v>60</v>
      </c>
      <c r="B61" s="258" t="s">
        <v>600</v>
      </c>
      <c r="C61" s="258" t="s">
        <v>604</v>
      </c>
      <c r="D61" s="258" t="s">
        <v>605</v>
      </c>
      <c r="E61" s="258" t="s">
        <v>1455</v>
      </c>
      <c r="F61" s="258" t="s">
        <v>1456</v>
      </c>
      <c r="G61" s="258" t="s">
        <v>1452</v>
      </c>
      <c r="H61" s="121" t="s">
        <v>298</v>
      </c>
    </row>
    <row r="62" spans="1:8" ht="11.25">
      <c r="A62" s="121">
        <v>61</v>
      </c>
      <c r="B62" s="258" t="s">
        <v>600</v>
      </c>
      <c r="C62" s="258" t="s">
        <v>604</v>
      </c>
      <c r="D62" s="258" t="s">
        <v>605</v>
      </c>
      <c r="E62" s="258" t="s">
        <v>1457</v>
      </c>
      <c r="F62" s="258" t="s">
        <v>1458</v>
      </c>
      <c r="G62" s="258" t="s">
        <v>1452</v>
      </c>
      <c r="H62" s="121" t="s">
        <v>297</v>
      </c>
    </row>
    <row r="63" spans="1:8" ht="11.25">
      <c r="A63" s="121">
        <v>62</v>
      </c>
      <c r="B63" s="258" t="s">
        <v>600</v>
      </c>
      <c r="C63" s="258" t="s">
        <v>610</v>
      </c>
      <c r="D63" s="258" t="s">
        <v>611</v>
      </c>
      <c r="E63" s="258" t="s">
        <v>1459</v>
      </c>
      <c r="F63" s="258" t="s">
        <v>1460</v>
      </c>
      <c r="G63" s="258" t="s">
        <v>1452</v>
      </c>
      <c r="H63" s="121" t="s">
        <v>296</v>
      </c>
    </row>
    <row r="64" spans="1:8" ht="11.25">
      <c r="A64" s="121">
        <v>63</v>
      </c>
      <c r="B64" s="258" t="s">
        <v>600</v>
      </c>
      <c r="C64" s="258" t="s">
        <v>620</v>
      </c>
      <c r="D64" s="258" t="s">
        <v>621</v>
      </c>
      <c r="E64" s="258" t="s">
        <v>1461</v>
      </c>
      <c r="F64" s="258" t="s">
        <v>1462</v>
      </c>
      <c r="G64" s="258" t="s">
        <v>1452</v>
      </c>
      <c r="H64" s="121" t="s">
        <v>298</v>
      </c>
    </row>
    <row r="65" spans="1:8" ht="11.25">
      <c r="A65" s="121">
        <v>64</v>
      </c>
      <c r="B65" s="258" t="s">
        <v>622</v>
      </c>
      <c r="C65" s="258" t="s">
        <v>626</v>
      </c>
      <c r="D65" s="258" t="s">
        <v>627</v>
      </c>
      <c r="E65" s="258" t="s">
        <v>1463</v>
      </c>
      <c r="F65" s="258" t="s">
        <v>1464</v>
      </c>
      <c r="G65" s="258" t="s">
        <v>1465</v>
      </c>
      <c r="H65" s="121" t="s">
        <v>296</v>
      </c>
    </row>
    <row r="66" spans="1:8" ht="11.25">
      <c r="A66" s="121">
        <v>65</v>
      </c>
      <c r="B66" s="258" t="s">
        <v>622</v>
      </c>
      <c r="C66" s="258" t="s">
        <v>630</v>
      </c>
      <c r="D66" s="258" t="s">
        <v>631</v>
      </c>
      <c r="E66" s="258" t="s">
        <v>1466</v>
      </c>
      <c r="F66" s="258" t="s">
        <v>1467</v>
      </c>
      <c r="G66" s="258" t="s">
        <v>1468</v>
      </c>
      <c r="H66" s="121" t="s">
        <v>298</v>
      </c>
    </row>
    <row r="67" spans="1:8" ht="11.25">
      <c r="A67" s="121">
        <v>66</v>
      </c>
      <c r="B67" s="258" t="s">
        <v>622</v>
      </c>
      <c r="C67" s="258" t="s">
        <v>642</v>
      </c>
      <c r="D67" s="258" t="s">
        <v>643</v>
      </c>
      <c r="E67" s="258" t="s">
        <v>1469</v>
      </c>
      <c r="F67" s="258" t="s">
        <v>1470</v>
      </c>
      <c r="G67" s="258" t="s">
        <v>1468</v>
      </c>
      <c r="H67" s="121" t="s">
        <v>298</v>
      </c>
    </row>
    <row r="68" spans="1:7" ht="11.25">
      <c r="A68" s="121">
        <v>67</v>
      </c>
      <c r="B68" s="121" t="s">
        <v>646</v>
      </c>
      <c r="C68" s="121" t="s">
        <v>648</v>
      </c>
      <c r="D68" s="121" t="s">
        <v>649</v>
      </c>
      <c r="E68" s="121" t="s">
        <v>1471</v>
      </c>
      <c r="F68" s="121" t="s">
        <v>1472</v>
      </c>
      <c r="G68" s="121" t="s">
        <v>1473</v>
      </c>
    </row>
    <row r="69" spans="1:8" ht="11.25">
      <c r="A69" s="121">
        <v>68</v>
      </c>
      <c r="B69" s="121" t="s">
        <v>646</v>
      </c>
      <c r="C69" s="121" t="s">
        <v>648</v>
      </c>
      <c r="D69" s="121" t="s">
        <v>649</v>
      </c>
      <c r="E69" s="121" t="s">
        <v>1474</v>
      </c>
      <c r="F69" s="121" t="s">
        <v>1475</v>
      </c>
      <c r="G69" s="121" t="s">
        <v>1473</v>
      </c>
      <c r="H69" s="121" t="s">
        <v>298</v>
      </c>
    </row>
    <row r="70" spans="1:8" ht="11.25">
      <c r="A70" s="121">
        <v>69</v>
      </c>
      <c r="B70" s="121" t="s">
        <v>646</v>
      </c>
      <c r="C70" s="121" t="s">
        <v>652</v>
      </c>
      <c r="D70" s="121" t="s">
        <v>653</v>
      </c>
      <c r="E70" s="121" t="s">
        <v>1476</v>
      </c>
      <c r="F70" s="121" t="s">
        <v>1477</v>
      </c>
      <c r="G70" s="121" t="s">
        <v>1478</v>
      </c>
      <c r="H70" s="121" t="s">
        <v>298</v>
      </c>
    </row>
    <row r="71" spans="1:7" ht="11.25">
      <c r="A71" s="121">
        <v>70</v>
      </c>
      <c r="B71" s="121" t="s">
        <v>646</v>
      </c>
      <c r="C71" s="121" t="s">
        <v>656</v>
      </c>
      <c r="D71" s="121" t="s">
        <v>657</v>
      </c>
      <c r="E71" s="121" t="s">
        <v>1479</v>
      </c>
      <c r="F71" s="121" t="s">
        <v>1480</v>
      </c>
      <c r="G71" s="121" t="s">
        <v>1478</v>
      </c>
    </row>
    <row r="72" spans="1:8" ht="11.25">
      <c r="A72" s="121">
        <v>71</v>
      </c>
      <c r="B72" s="121" t="s">
        <v>646</v>
      </c>
      <c r="C72" s="121" t="s">
        <v>656</v>
      </c>
      <c r="D72" s="121" t="s">
        <v>657</v>
      </c>
      <c r="E72" s="121" t="s">
        <v>1481</v>
      </c>
      <c r="F72" s="121" t="s">
        <v>1482</v>
      </c>
      <c r="G72" s="121" t="s">
        <v>1478</v>
      </c>
      <c r="H72" s="121" t="s">
        <v>296</v>
      </c>
    </row>
    <row r="73" spans="1:8" ht="11.25">
      <c r="A73" s="121">
        <v>72</v>
      </c>
      <c r="B73" s="121" t="s">
        <v>646</v>
      </c>
      <c r="C73" s="121" t="s">
        <v>662</v>
      </c>
      <c r="D73" s="121" t="s">
        <v>663</v>
      </c>
      <c r="E73" s="121" t="s">
        <v>1483</v>
      </c>
      <c r="F73" s="121" t="s">
        <v>1484</v>
      </c>
      <c r="G73" s="121" t="s">
        <v>1478</v>
      </c>
      <c r="H73" s="121" t="s">
        <v>296</v>
      </c>
    </row>
    <row r="74" spans="1:8" ht="11.25">
      <c r="A74" s="121">
        <v>73</v>
      </c>
      <c r="B74" s="121" t="s">
        <v>666</v>
      </c>
      <c r="C74" s="121" t="s">
        <v>676</v>
      </c>
      <c r="D74" s="121" t="s">
        <v>677</v>
      </c>
      <c r="E74" s="121" t="s">
        <v>1474</v>
      </c>
      <c r="F74" s="121" t="s">
        <v>1485</v>
      </c>
      <c r="G74" s="121" t="s">
        <v>1486</v>
      </c>
      <c r="H74" s="121" t="s">
        <v>298</v>
      </c>
    </row>
    <row r="75" spans="1:8" ht="11.25">
      <c r="A75" s="121">
        <v>74</v>
      </c>
      <c r="B75" s="121" t="s">
        <v>666</v>
      </c>
      <c r="C75" s="121" t="s">
        <v>682</v>
      </c>
      <c r="D75" s="121" t="s">
        <v>683</v>
      </c>
      <c r="E75" s="121" t="s">
        <v>1487</v>
      </c>
      <c r="F75" s="121" t="s">
        <v>1488</v>
      </c>
      <c r="G75" s="121" t="s">
        <v>1486</v>
      </c>
      <c r="H75" s="121" t="s">
        <v>296</v>
      </c>
    </row>
    <row r="76" spans="1:8" ht="11.25">
      <c r="A76" s="121">
        <v>75</v>
      </c>
      <c r="B76" s="121" t="s">
        <v>666</v>
      </c>
      <c r="C76" s="121" t="s">
        <v>682</v>
      </c>
      <c r="D76" s="121" t="s">
        <v>683</v>
      </c>
      <c r="E76" s="121" t="s">
        <v>1489</v>
      </c>
      <c r="F76" s="121" t="s">
        <v>1490</v>
      </c>
      <c r="G76" s="121" t="s">
        <v>1486</v>
      </c>
      <c r="H76" s="121" t="s">
        <v>296</v>
      </c>
    </row>
    <row r="77" spans="1:8" ht="11.25">
      <c r="A77" s="121">
        <v>76</v>
      </c>
      <c r="B77" s="121" t="s">
        <v>684</v>
      </c>
      <c r="C77" s="121" t="s">
        <v>686</v>
      </c>
      <c r="D77" s="121" t="s">
        <v>687</v>
      </c>
      <c r="E77" s="121" t="s">
        <v>1491</v>
      </c>
      <c r="F77" s="121" t="s">
        <v>1492</v>
      </c>
      <c r="G77" s="121" t="s">
        <v>1493</v>
      </c>
      <c r="H77" s="121" t="s">
        <v>298</v>
      </c>
    </row>
    <row r="78" spans="1:8" ht="11.25">
      <c r="A78" s="121">
        <v>77</v>
      </c>
      <c r="B78" s="121" t="s">
        <v>684</v>
      </c>
      <c r="C78" s="121" t="s">
        <v>686</v>
      </c>
      <c r="D78" s="121" t="s">
        <v>687</v>
      </c>
      <c r="E78" s="121" t="s">
        <v>1494</v>
      </c>
      <c r="F78" s="121" t="s">
        <v>1495</v>
      </c>
      <c r="G78" s="121" t="s">
        <v>1493</v>
      </c>
      <c r="H78" s="121" t="s">
        <v>296</v>
      </c>
    </row>
    <row r="79" spans="1:8" ht="11.25">
      <c r="A79" s="121">
        <v>78</v>
      </c>
      <c r="B79" s="121" t="s">
        <v>684</v>
      </c>
      <c r="C79" s="121" t="s">
        <v>694</v>
      </c>
      <c r="D79" s="121" t="s">
        <v>695</v>
      </c>
      <c r="E79" s="121" t="s">
        <v>1496</v>
      </c>
      <c r="F79" s="121" t="s">
        <v>1497</v>
      </c>
      <c r="G79" s="121" t="s">
        <v>1493</v>
      </c>
      <c r="H79" s="121" t="s">
        <v>298</v>
      </c>
    </row>
    <row r="80" spans="1:8" ht="11.25">
      <c r="A80" s="121">
        <v>79</v>
      </c>
      <c r="B80" s="121" t="s">
        <v>1498</v>
      </c>
      <c r="C80" s="121" t="s">
        <v>1499</v>
      </c>
      <c r="D80" s="121" t="s">
        <v>1500</v>
      </c>
      <c r="E80" s="121" t="s">
        <v>1501</v>
      </c>
      <c r="F80" s="121" t="s">
        <v>1502</v>
      </c>
      <c r="G80" s="121" t="s">
        <v>1503</v>
      </c>
      <c r="H80" s="121" t="s">
        <v>298</v>
      </c>
    </row>
    <row r="81" spans="1:8" ht="11.25">
      <c r="A81" s="121">
        <v>80</v>
      </c>
      <c r="B81" s="121" t="s">
        <v>704</v>
      </c>
      <c r="C81" s="121" t="s">
        <v>710</v>
      </c>
      <c r="D81" s="121" t="s">
        <v>711</v>
      </c>
      <c r="E81" s="121" t="s">
        <v>1504</v>
      </c>
      <c r="F81" s="121" t="s">
        <v>1505</v>
      </c>
      <c r="G81" s="121" t="s">
        <v>1506</v>
      </c>
      <c r="H81" s="121" t="s">
        <v>298</v>
      </c>
    </row>
    <row r="82" spans="1:8" ht="11.25">
      <c r="A82" s="121">
        <v>81</v>
      </c>
      <c r="B82" s="121" t="s">
        <v>704</v>
      </c>
      <c r="C82" s="121" t="s">
        <v>710</v>
      </c>
      <c r="D82" s="121" t="s">
        <v>711</v>
      </c>
      <c r="E82" s="121" t="s">
        <v>1507</v>
      </c>
      <c r="F82" s="121" t="s">
        <v>1508</v>
      </c>
      <c r="G82" s="121" t="s">
        <v>1506</v>
      </c>
      <c r="H82" s="121" t="s">
        <v>298</v>
      </c>
    </row>
    <row r="83" spans="1:8" ht="11.25">
      <c r="A83" s="121">
        <v>82</v>
      </c>
      <c r="B83" s="121" t="s">
        <v>704</v>
      </c>
      <c r="C83" s="121" t="s">
        <v>716</v>
      </c>
      <c r="D83" s="121" t="s">
        <v>717</v>
      </c>
      <c r="E83" s="121" t="s">
        <v>1509</v>
      </c>
      <c r="F83" s="121" t="s">
        <v>1510</v>
      </c>
      <c r="G83" s="121" t="s">
        <v>1506</v>
      </c>
      <c r="H83" s="121" t="s">
        <v>298</v>
      </c>
    </row>
    <row r="84" spans="1:8" ht="11.25">
      <c r="A84" s="121">
        <v>83</v>
      </c>
      <c r="B84" s="121" t="s">
        <v>704</v>
      </c>
      <c r="C84" s="121" t="s">
        <v>718</v>
      </c>
      <c r="D84" s="121" t="s">
        <v>719</v>
      </c>
      <c r="E84" s="121" t="s">
        <v>1511</v>
      </c>
      <c r="F84" s="121" t="s">
        <v>1512</v>
      </c>
      <c r="G84" s="121" t="s">
        <v>1506</v>
      </c>
      <c r="H84" s="121" t="s">
        <v>298</v>
      </c>
    </row>
    <row r="85" spans="1:8" ht="11.25">
      <c r="A85" s="121">
        <v>84</v>
      </c>
      <c r="B85" s="121" t="s">
        <v>704</v>
      </c>
      <c r="C85" s="121" t="s">
        <v>724</v>
      </c>
      <c r="D85" s="121" t="s">
        <v>725</v>
      </c>
      <c r="E85" s="121" t="s">
        <v>1513</v>
      </c>
      <c r="F85" s="121" t="s">
        <v>1514</v>
      </c>
      <c r="G85" s="121" t="s">
        <v>1506</v>
      </c>
      <c r="H85" s="121" t="s">
        <v>298</v>
      </c>
    </row>
    <row r="86" spans="1:8" ht="11.25">
      <c r="A86" s="121">
        <v>85</v>
      </c>
      <c r="B86" s="121" t="s">
        <v>1515</v>
      </c>
      <c r="C86" s="121" t="s">
        <v>650</v>
      </c>
      <c r="D86" s="121" t="s">
        <v>1516</v>
      </c>
      <c r="E86" s="121" t="s">
        <v>1517</v>
      </c>
      <c r="F86" s="121" t="s">
        <v>1518</v>
      </c>
      <c r="G86" s="121" t="s">
        <v>1359</v>
      </c>
      <c r="H86" s="121" t="s">
        <v>296</v>
      </c>
    </row>
    <row r="87" spans="1:8" ht="11.25">
      <c r="A87" s="121">
        <v>86</v>
      </c>
      <c r="B87" s="121" t="s">
        <v>1515</v>
      </c>
      <c r="C87" s="121" t="s">
        <v>650</v>
      </c>
      <c r="D87" s="121" t="s">
        <v>1516</v>
      </c>
      <c r="E87" s="121" t="s">
        <v>1519</v>
      </c>
      <c r="F87" s="121" t="s">
        <v>1520</v>
      </c>
      <c r="G87" s="121" t="s">
        <v>1359</v>
      </c>
      <c r="H87" s="121" t="s">
        <v>298</v>
      </c>
    </row>
    <row r="88" spans="1:8" ht="11.25">
      <c r="A88" s="121">
        <v>87</v>
      </c>
      <c r="B88" s="121" t="s">
        <v>1515</v>
      </c>
      <c r="C88" s="121" t="s">
        <v>1521</v>
      </c>
      <c r="D88" s="121" t="s">
        <v>1522</v>
      </c>
      <c r="E88" s="121" t="s">
        <v>1523</v>
      </c>
      <c r="F88" s="121" t="s">
        <v>1524</v>
      </c>
      <c r="G88" s="121" t="s">
        <v>1359</v>
      </c>
      <c r="H88" s="121" t="s">
        <v>298</v>
      </c>
    </row>
    <row r="89" spans="1:8" ht="11.25">
      <c r="A89" s="121">
        <v>88</v>
      </c>
      <c r="B89" s="121" t="s">
        <v>1515</v>
      </c>
      <c r="C89" s="121" t="s">
        <v>1525</v>
      </c>
      <c r="D89" s="121" t="s">
        <v>1526</v>
      </c>
      <c r="E89" s="121" t="s">
        <v>1527</v>
      </c>
      <c r="F89" s="121" t="s">
        <v>1528</v>
      </c>
      <c r="G89" s="121" t="s">
        <v>1359</v>
      </c>
      <c r="H89" s="121" t="s">
        <v>298</v>
      </c>
    </row>
    <row r="90" spans="1:8" ht="11.25">
      <c r="A90" s="121">
        <v>89</v>
      </c>
      <c r="B90" s="121" t="s">
        <v>1515</v>
      </c>
      <c r="C90" s="121" t="s">
        <v>1525</v>
      </c>
      <c r="D90" s="121" t="s">
        <v>1526</v>
      </c>
      <c r="E90" s="121" t="s">
        <v>1529</v>
      </c>
      <c r="F90" s="121" t="s">
        <v>1530</v>
      </c>
      <c r="G90" s="121" t="s">
        <v>1359</v>
      </c>
      <c r="H90" s="121" t="s">
        <v>296</v>
      </c>
    </row>
    <row r="91" spans="1:8" ht="11.25">
      <c r="A91" s="121">
        <v>90</v>
      </c>
      <c r="B91" s="121" t="s">
        <v>726</v>
      </c>
      <c r="C91" s="121" t="s">
        <v>736</v>
      </c>
      <c r="D91" s="121" t="s">
        <v>737</v>
      </c>
      <c r="E91" s="121" t="s">
        <v>1531</v>
      </c>
      <c r="F91" s="121" t="s">
        <v>1532</v>
      </c>
      <c r="G91" s="121" t="s">
        <v>1533</v>
      </c>
      <c r="H91" s="121" t="s">
        <v>298</v>
      </c>
    </row>
    <row r="92" spans="1:8" ht="11.25">
      <c r="A92" s="121">
        <v>91</v>
      </c>
      <c r="B92" s="121" t="s">
        <v>726</v>
      </c>
      <c r="C92" s="121" t="s">
        <v>742</v>
      </c>
      <c r="D92" s="121" t="s">
        <v>743</v>
      </c>
      <c r="E92" s="121" t="s">
        <v>1534</v>
      </c>
      <c r="F92" s="121" t="s">
        <v>1535</v>
      </c>
      <c r="G92" s="121" t="s">
        <v>1533</v>
      </c>
      <c r="H92" s="121" t="s">
        <v>298</v>
      </c>
    </row>
    <row r="93" spans="1:8" ht="11.25">
      <c r="A93" s="121">
        <v>92</v>
      </c>
      <c r="B93" s="121" t="s">
        <v>1536</v>
      </c>
      <c r="C93" s="121" t="s">
        <v>688</v>
      </c>
      <c r="D93" s="121" t="s">
        <v>1537</v>
      </c>
      <c r="E93" s="121" t="s">
        <v>1538</v>
      </c>
      <c r="F93" s="121" t="s">
        <v>1539</v>
      </c>
      <c r="G93" s="121" t="s">
        <v>1359</v>
      </c>
      <c r="H93" s="121" t="s">
        <v>298</v>
      </c>
    </row>
    <row r="94" spans="1:8" ht="11.25">
      <c r="A94" s="121">
        <v>93</v>
      </c>
      <c r="B94" s="121" t="s">
        <v>1536</v>
      </c>
      <c r="C94" s="121" t="s">
        <v>1540</v>
      </c>
      <c r="D94" s="121" t="s">
        <v>1541</v>
      </c>
      <c r="E94" s="121" t="s">
        <v>1542</v>
      </c>
      <c r="F94" s="121" t="s">
        <v>1543</v>
      </c>
      <c r="G94" s="121" t="s">
        <v>1359</v>
      </c>
      <c r="H94" s="121" t="s">
        <v>298</v>
      </c>
    </row>
    <row r="95" spans="1:8" ht="11.25">
      <c r="A95" s="121">
        <v>94</v>
      </c>
      <c r="B95" s="121" t="s">
        <v>748</v>
      </c>
      <c r="C95" s="121" t="s">
        <v>750</v>
      </c>
      <c r="D95" s="121" t="s">
        <v>751</v>
      </c>
      <c r="E95" s="121" t="s">
        <v>1544</v>
      </c>
      <c r="F95" s="121" t="s">
        <v>1545</v>
      </c>
      <c r="G95" s="121" t="s">
        <v>1546</v>
      </c>
      <c r="H95" s="121" t="s">
        <v>298</v>
      </c>
    </row>
    <row r="96" spans="1:8" ht="11.25">
      <c r="A96" s="121">
        <v>95</v>
      </c>
      <c r="B96" s="121" t="s">
        <v>748</v>
      </c>
      <c r="C96" s="121" t="s">
        <v>750</v>
      </c>
      <c r="D96" s="121" t="s">
        <v>751</v>
      </c>
      <c r="E96" s="121" t="s">
        <v>1547</v>
      </c>
      <c r="F96" s="121" t="s">
        <v>1548</v>
      </c>
      <c r="G96" s="121" t="s">
        <v>1549</v>
      </c>
      <c r="H96" s="121" t="s">
        <v>298</v>
      </c>
    </row>
    <row r="97" spans="1:8" ht="11.25">
      <c r="A97" s="121">
        <v>96</v>
      </c>
      <c r="B97" s="121" t="s">
        <v>748</v>
      </c>
      <c r="C97" s="121" t="s">
        <v>752</v>
      </c>
      <c r="D97" s="121" t="s">
        <v>753</v>
      </c>
      <c r="E97" s="121" t="s">
        <v>1547</v>
      </c>
      <c r="F97" s="121" t="s">
        <v>1548</v>
      </c>
      <c r="G97" s="121" t="s">
        <v>1549</v>
      </c>
      <c r="H97" s="121" t="s">
        <v>298</v>
      </c>
    </row>
    <row r="98" spans="1:8" ht="11.25">
      <c r="A98" s="121">
        <v>97</v>
      </c>
      <c r="B98" s="121" t="s">
        <v>748</v>
      </c>
      <c r="C98" s="121" t="s">
        <v>756</v>
      </c>
      <c r="D98" s="121" t="s">
        <v>757</v>
      </c>
      <c r="E98" s="121" t="s">
        <v>1547</v>
      </c>
      <c r="F98" s="121" t="s">
        <v>1548</v>
      </c>
      <c r="G98" s="121" t="s">
        <v>1549</v>
      </c>
      <c r="H98" s="121" t="s">
        <v>298</v>
      </c>
    </row>
    <row r="99" spans="1:8" ht="11.25">
      <c r="A99" s="121">
        <v>98</v>
      </c>
      <c r="B99" s="121" t="s">
        <v>748</v>
      </c>
      <c r="C99" s="121" t="s">
        <v>759</v>
      </c>
      <c r="D99" s="121" t="s">
        <v>760</v>
      </c>
      <c r="E99" s="121" t="s">
        <v>1547</v>
      </c>
      <c r="F99" s="121" t="s">
        <v>1548</v>
      </c>
      <c r="G99" s="121" t="s">
        <v>1549</v>
      </c>
      <c r="H99" s="121" t="s">
        <v>298</v>
      </c>
    </row>
    <row r="100" spans="1:8" ht="11.25">
      <c r="A100" s="121">
        <v>99</v>
      </c>
      <c r="B100" s="121" t="s">
        <v>761</v>
      </c>
      <c r="C100" s="121" t="s">
        <v>765</v>
      </c>
      <c r="D100" s="121" t="s">
        <v>766</v>
      </c>
      <c r="E100" s="121" t="s">
        <v>1550</v>
      </c>
      <c r="F100" s="121" t="s">
        <v>1551</v>
      </c>
      <c r="G100" s="121" t="s">
        <v>1552</v>
      </c>
      <c r="H100" s="121" t="s">
        <v>298</v>
      </c>
    </row>
    <row r="101" spans="1:8" ht="11.25">
      <c r="A101" s="121">
        <v>100</v>
      </c>
      <c r="B101" s="121" t="s">
        <v>761</v>
      </c>
      <c r="C101" s="121" t="s">
        <v>767</v>
      </c>
      <c r="D101" s="121" t="s">
        <v>768</v>
      </c>
      <c r="E101" s="121" t="s">
        <v>1553</v>
      </c>
      <c r="F101" s="121" t="s">
        <v>1554</v>
      </c>
      <c r="G101" s="121" t="s">
        <v>1552</v>
      </c>
      <c r="H101" s="121" t="s">
        <v>298</v>
      </c>
    </row>
    <row r="102" spans="1:8" ht="11.25">
      <c r="A102" s="121">
        <v>101</v>
      </c>
      <c r="B102" s="121" t="s">
        <v>761</v>
      </c>
      <c r="C102" s="121" t="s">
        <v>773</v>
      </c>
      <c r="D102" s="121" t="s">
        <v>774</v>
      </c>
      <c r="E102" s="121" t="s">
        <v>1555</v>
      </c>
      <c r="F102" s="121" t="s">
        <v>1556</v>
      </c>
      <c r="G102" s="121" t="s">
        <v>1552</v>
      </c>
      <c r="H102" s="121" t="s">
        <v>296</v>
      </c>
    </row>
    <row r="103" spans="1:8" ht="11.25">
      <c r="A103" s="121">
        <v>102</v>
      </c>
      <c r="B103" s="121" t="s">
        <v>761</v>
      </c>
      <c r="C103" s="121" t="s">
        <v>775</v>
      </c>
      <c r="D103" s="121" t="s">
        <v>776</v>
      </c>
      <c r="E103" s="121" t="s">
        <v>1557</v>
      </c>
      <c r="F103" s="121" t="s">
        <v>1558</v>
      </c>
      <c r="G103" s="121" t="s">
        <v>1552</v>
      </c>
      <c r="H103" s="121" t="s">
        <v>296</v>
      </c>
    </row>
    <row r="104" spans="1:8" ht="11.25">
      <c r="A104" s="121">
        <v>103</v>
      </c>
      <c r="B104" s="121" t="s">
        <v>761</v>
      </c>
      <c r="C104" s="121" t="s">
        <v>777</v>
      </c>
      <c r="D104" s="121" t="s">
        <v>778</v>
      </c>
      <c r="E104" s="121" t="s">
        <v>1559</v>
      </c>
      <c r="F104" s="121" t="s">
        <v>1560</v>
      </c>
      <c r="G104" s="121" t="s">
        <v>1552</v>
      </c>
      <c r="H104" s="121" t="s">
        <v>298</v>
      </c>
    </row>
    <row r="105" spans="1:8" ht="11.25">
      <c r="A105" s="121">
        <v>104</v>
      </c>
      <c r="B105" s="121" t="s">
        <v>761</v>
      </c>
      <c r="C105" s="121" t="s">
        <v>783</v>
      </c>
      <c r="D105" s="121" t="s">
        <v>784</v>
      </c>
      <c r="E105" s="121" t="s">
        <v>1561</v>
      </c>
      <c r="F105" s="121" t="s">
        <v>1562</v>
      </c>
      <c r="G105" s="121" t="s">
        <v>1552</v>
      </c>
      <c r="H105" s="121" t="s">
        <v>298</v>
      </c>
    </row>
    <row r="106" spans="1:8" ht="11.25">
      <c r="A106" s="121">
        <v>105</v>
      </c>
      <c r="B106" s="121" t="s">
        <v>785</v>
      </c>
      <c r="C106" s="121" t="s">
        <v>787</v>
      </c>
      <c r="D106" s="121" t="s">
        <v>788</v>
      </c>
      <c r="E106" s="121" t="s">
        <v>1563</v>
      </c>
      <c r="F106" s="121" t="s">
        <v>1564</v>
      </c>
      <c r="G106" s="121" t="s">
        <v>1565</v>
      </c>
      <c r="H106" s="121" t="s">
        <v>298</v>
      </c>
    </row>
    <row r="107" spans="1:8" ht="11.25">
      <c r="A107" s="121">
        <v>106</v>
      </c>
      <c r="B107" s="121" t="s">
        <v>785</v>
      </c>
      <c r="C107" s="121" t="s">
        <v>791</v>
      </c>
      <c r="D107" s="121" t="s">
        <v>792</v>
      </c>
      <c r="E107" s="121" t="s">
        <v>1566</v>
      </c>
      <c r="F107" s="121" t="s">
        <v>1567</v>
      </c>
      <c r="G107" s="121" t="s">
        <v>1565</v>
      </c>
      <c r="H107" s="121" t="s">
        <v>296</v>
      </c>
    </row>
    <row r="108" spans="1:8" ht="11.25">
      <c r="A108" s="121">
        <v>107</v>
      </c>
      <c r="B108" s="121" t="s">
        <v>785</v>
      </c>
      <c r="C108" s="121" t="s">
        <v>791</v>
      </c>
      <c r="D108" s="121" t="s">
        <v>792</v>
      </c>
      <c r="E108" s="121" t="s">
        <v>1568</v>
      </c>
      <c r="F108" s="121" t="s">
        <v>1569</v>
      </c>
      <c r="G108" s="121" t="s">
        <v>1565</v>
      </c>
      <c r="H108" s="121" t="s">
        <v>296</v>
      </c>
    </row>
    <row r="109" spans="1:8" ht="11.25">
      <c r="A109" s="121">
        <v>108</v>
      </c>
      <c r="B109" s="121" t="s">
        <v>785</v>
      </c>
      <c r="C109" s="121" t="s">
        <v>795</v>
      </c>
      <c r="D109" s="121" t="s">
        <v>796</v>
      </c>
      <c r="E109" s="121" t="s">
        <v>1570</v>
      </c>
      <c r="F109" s="121" t="s">
        <v>1571</v>
      </c>
      <c r="G109" s="121" t="s">
        <v>1565</v>
      </c>
      <c r="H109" s="121" t="s">
        <v>298</v>
      </c>
    </row>
    <row r="110" spans="1:8" ht="11.25">
      <c r="A110" s="121">
        <v>109</v>
      </c>
      <c r="B110" s="121" t="s">
        <v>785</v>
      </c>
      <c r="C110" s="121" t="s">
        <v>507</v>
      </c>
      <c r="D110" s="121" t="s">
        <v>802</v>
      </c>
      <c r="E110" s="121" t="s">
        <v>1572</v>
      </c>
      <c r="F110" s="121" t="s">
        <v>1573</v>
      </c>
      <c r="G110" s="121" t="s">
        <v>1565</v>
      </c>
      <c r="H110" s="121" t="s">
        <v>298</v>
      </c>
    </row>
    <row r="111" spans="1:8" ht="11.25">
      <c r="A111" s="121">
        <v>110</v>
      </c>
      <c r="B111" s="121" t="s">
        <v>785</v>
      </c>
      <c r="C111" s="121" t="s">
        <v>803</v>
      </c>
      <c r="D111" s="121" t="s">
        <v>804</v>
      </c>
      <c r="E111" s="121" t="s">
        <v>1574</v>
      </c>
      <c r="F111" s="121" t="s">
        <v>1575</v>
      </c>
      <c r="G111" s="121" t="s">
        <v>1565</v>
      </c>
      <c r="H111" s="121" t="s">
        <v>298</v>
      </c>
    </row>
    <row r="112" spans="1:8" ht="11.25">
      <c r="A112" s="121">
        <v>111</v>
      </c>
      <c r="B112" s="121" t="s">
        <v>805</v>
      </c>
      <c r="C112" s="121" t="s">
        <v>816</v>
      </c>
      <c r="D112" s="121" t="s">
        <v>817</v>
      </c>
      <c r="E112" s="121" t="s">
        <v>1576</v>
      </c>
      <c r="F112" s="121" t="s">
        <v>1577</v>
      </c>
      <c r="G112" s="121" t="s">
        <v>1578</v>
      </c>
      <c r="H112" s="121" t="s">
        <v>296</v>
      </c>
    </row>
    <row r="113" spans="1:8" ht="11.25">
      <c r="A113" s="121">
        <v>112</v>
      </c>
      <c r="B113" s="121" t="s">
        <v>828</v>
      </c>
      <c r="C113" s="121" t="s">
        <v>834</v>
      </c>
      <c r="D113" s="121" t="s">
        <v>835</v>
      </c>
      <c r="E113" s="121" t="s">
        <v>1579</v>
      </c>
      <c r="F113" s="121" t="s">
        <v>1580</v>
      </c>
      <c r="G113" s="121" t="s">
        <v>1581</v>
      </c>
      <c r="H113" s="121" t="s">
        <v>296</v>
      </c>
    </row>
    <row r="114" spans="1:8" ht="11.25">
      <c r="A114" s="121">
        <v>113</v>
      </c>
      <c r="B114" s="121" t="s">
        <v>828</v>
      </c>
      <c r="C114" s="121" t="s">
        <v>844</v>
      </c>
      <c r="D114" s="121" t="s">
        <v>845</v>
      </c>
      <c r="E114" s="121" t="s">
        <v>1582</v>
      </c>
      <c r="F114" s="121" t="s">
        <v>1583</v>
      </c>
      <c r="G114" s="121" t="s">
        <v>1581</v>
      </c>
      <c r="H114" s="121" t="s">
        <v>298</v>
      </c>
    </row>
    <row r="115" spans="1:8" ht="11.25">
      <c r="A115" s="121">
        <v>114</v>
      </c>
      <c r="B115" s="121" t="s">
        <v>828</v>
      </c>
      <c r="C115" s="121" t="s">
        <v>846</v>
      </c>
      <c r="D115" s="121" t="s">
        <v>847</v>
      </c>
      <c r="E115" s="121" t="s">
        <v>1584</v>
      </c>
      <c r="F115" s="121" t="s">
        <v>1585</v>
      </c>
      <c r="G115" s="121" t="s">
        <v>1581</v>
      </c>
      <c r="H115" s="121" t="s">
        <v>298</v>
      </c>
    </row>
    <row r="116" spans="1:8" ht="11.25">
      <c r="A116" s="121">
        <v>115</v>
      </c>
      <c r="B116" s="121" t="s">
        <v>828</v>
      </c>
      <c r="C116" s="121" t="s">
        <v>854</v>
      </c>
      <c r="D116" s="121" t="s">
        <v>855</v>
      </c>
      <c r="E116" s="121" t="s">
        <v>1368</v>
      </c>
      <c r="F116" s="121" t="s">
        <v>1586</v>
      </c>
      <c r="G116" s="121" t="s">
        <v>1581</v>
      </c>
      <c r="H116" s="121" t="s">
        <v>298</v>
      </c>
    </row>
    <row r="117" spans="1:8" ht="11.25">
      <c r="A117" s="121">
        <v>116</v>
      </c>
      <c r="B117" s="121" t="s">
        <v>1587</v>
      </c>
      <c r="C117" s="121" t="s">
        <v>1588</v>
      </c>
      <c r="D117" s="121" t="s">
        <v>1589</v>
      </c>
      <c r="E117" s="121" t="s">
        <v>1590</v>
      </c>
      <c r="F117" s="121" t="s">
        <v>1591</v>
      </c>
      <c r="G117" s="121" t="s">
        <v>1592</v>
      </c>
      <c r="H117" s="121" t="s">
        <v>296</v>
      </c>
    </row>
    <row r="118" spans="1:8" ht="11.25">
      <c r="A118" s="121">
        <v>117</v>
      </c>
      <c r="B118" s="121" t="s">
        <v>856</v>
      </c>
      <c r="C118" s="121" t="s">
        <v>869</v>
      </c>
      <c r="D118" s="121" t="s">
        <v>870</v>
      </c>
      <c r="E118" s="121" t="s">
        <v>1593</v>
      </c>
      <c r="F118" s="121" t="s">
        <v>1594</v>
      </c>
      <c r="G118" s="121" t="s">
        <v>1384</v>
      </c>
      <c r="H118" s="121" t="s">
        <v>298</v>
      </c>
    </row>
    <row r="119" spans="1:8" ht="11.25">
      <c r="A119" s="121">
        <v>118</v>
      </c>
      <c r="B119" s="121" t="s">
        <v>856</v>
      </c>
      <c r="C119" s="121" t="s">
        <v>869</v>
      </c>
      <c r="D119" s="121" t="s">
        <v>870</v>
      </c>
      <c r="E119" s="121" t="s">
        <v>1595</v>
      </c>
      <c r="F119" s="121" t="s">
        <v>1596</v>
      </c>
      <c r="G119" s="121" t="s">
        <v>1597</v>
      </c>
      <c r="H119" s="121" t="s">
        <v>298</v>
      </c>
    </row>
    <row r="120" spans="1:8" ht="11.25">
      <c r="A120" s="121">
        <v>119</v>
      </c>
      <c r="B120" s="121" t="s">
        <v>880</v>
      </c>
      <c r="C120" s="121" t="s">
        <v>900</v>
      </c>
      <c r="D120" s="121" t="s">
        <v>901</v>
      </c>
      <c r="E120" s="121" t="s">
        <v>1598</v>
      </c>
      <c r="F120" s="121" t="s">
        <v>1599</v>
      </c>
      <c r="G120" s="121" t="s">
        <v>1600</v>
      </c>
      <c r="H120" s="121" t="s">
        <v>298</v>
      </c>
    </row>
    <row r="121" spans="1:8" ht="11.25">
      <c r="A121" s="121">
        <v>120</v>
      </c>
      <c r="B121" s="121" t="s">
        <v>880</v>
      </c>
      <c r="C121" s="121" t="s">
        <v>900</v>
      </c>
      <c r="D121" s="121" t="s">
        <v>901</v>
      </c>
      <c r="E121" s="121" t="s">
        <v>1601</v>
      </c>
      <c r="F121" s="121" t="s">
        <v>1602</v>
      </c>
      <c r="G121" s="121" t="s">
        <v>1581</v>
      </c>
      <c r="H121" s="121" t="s">
        <v>298</v>
      </c>
    </row>
    <row r="122" spans="1:8" ht="11.25">
      <c r="A122" s="121">
        <v>121</v>
      </c>
      <c r="B122" s="121" t="s">
        <v>880</v>
      </c>
      <c r="C122" s="121" t="s">
        <v>902</v>
      </c>
      <c r="D122" s="121" t="s">
        <v>903</v>
      </c>
      <c r="E122" s="121" t="s">
        <v>1603</v>
      </c>
      <c r="F122" s="121" t="s">
        <v>1604</v>
      </c>
      <c r="G122" s="121" t="s">
        <v>1600</v>
      </c>
      <c r="H122" s="121" t="s">
        <v>298</v>
      </c>
    </row>
    <row r="123" spans="1:8" ht="11.25">
      <c r="A123" s="121">
        <v>122</v>
      </c>
      <c r="B123" s="121" t="s">
        <v>910</v>
      </c>
      <c r="C123" s="121" t="s">
        <v>914</v>
      </c>
      <c r="D123" s="121" t="s">
        <v>915</v>
      </c>
      <c r="E123" s="121" t="s">
        <v>1605</v>
      </c>
      <c r="F123" s="121" t="s">
        <v>1606</v>
      </c>
      <c r="G123" s="121" t="s">
        <v>1607</v>
      </c>
      <c r="H123" s="121" t="s">
        <v>298</v>
      </c>
    </row>
    <row r="124" spans="1:8" ht="11.25">
      <c r="A124" s="121">
        <v>123</v>
      </c>
      <c r="B124" s="121" t="s">
        <v>910</v>
      </c>
      <c r="C124" s="121" t="s">
        <v>916</v>
      </c>
      <c r="D124" s="121" t="s">
        <v>917</v>
      </c>
      <c r="E124" s="121" t="s">
        <v>1608</v>
      </c>
      <c r="F124" s="121" t="s">
        <v>1609</v>
      </c>
      <c r="G124" s="121" t="s">
        <v>1607</v>
      </c>
      <c r="H124" s="121" t="s">
        <v>298</v>
      </c>
    </row>
    <row r="125" spans="1:8" ht="11.25">
      <c r="A125" s="121">
        <v>124</v>
      </c>
      <c r="B125" s="121" t="s">
        <v>910</v>
      </c>
      <c r="C125" s="121" t="s">
        <v>918</v>
      </c>
      <c r="D125" s="121" t="s">
        <v>919</v>
      </c>
      <c r="E125" s="121" t="s">
        <v>1610</v>
      </c>
      <c r="F125" s="121" t="s">
        <v>1611</v>
      </c>
      <c r="G125" s="121" t="s">
        <v>1607</v>
      </c>
      <c r="H125" s="121" t="s">
        <v>298</v>
      </c>
    </row>
    <row r="126" spans="1:8" ht="11.25">
      <c r="A126" s="121">
        <v>125</v>
      </c>
      <c r="B126" s="121" t="s">
        <v>910</v>
      </c>
      <c r="C126" s="121" t="s">
        <v>918</v>
      </c>
      <c r="D126" s="121" t="s">
        <v>919</v>
      </c>
      <c r="E126" s="121" t="s">
        <v>1612</v>
      </c>
      <c r="F126" s="121" t="s">
        <v>1613</v>
      </c>
      <c r="G126" s="121" t="s">
        <v>1607</v>
      </c>
      <c r="H126" s="121" t="s">
        <v>1313</v>
      </c>
    </row>
    <row r="127" spans="1:8" ht="11.25">
      <c r="A127" s="121">
        <v>126</v>
      </c>
      <c r="B127" s="121" t="s">
        <v>910</v>
      </c>
      <c r="C127" s="121" t="s">
        <v>528</v>
      </c>
      <c r="D127" s="121" t="s">
        <v>922</v>
      </c>
      <c r="E127" s="121" t="s">
        <v>1614</v>
      </c>
      <c r="F127" s="121" t="s">
        <v>1615</v>
      </c>
      <c r="G127" s="121" t="s">
        <v>1607</v>
      </c>
      <c r="H127" s="121" t="s">
        <v>298</v>
      </c>
    </row>
    <row r="128" spans="1:8" ht="11.25">
      <c r="A128" s="121">
        <v>127</v>
      </c>
      <c r="B128" s="121" t="s">
        <v>910</v>
      </c>
      <c r="C128" s="121" t="s">
        <v>925</v>
      </c>
      <c r="D128" s="121" t="s">
        <v>926</v>
      </c>
      <c r="E128" s="121" t="s">
        <v>1327</v>
      </c>
      <c r="F128" s="121" t="s">
        <v>1616</v>
      </c>
      <c r="G128" s="121" t="s">
        <v>1607</v>
      </c>
      <c r="H128" s="121" t="s">
        <v>298</v>
      </c>
    </row>
    <row r="129" spans="1:8" ht="11.25">
      <c r="A129" s="121">
        <v>128</v>
      </c>
      <c r="B129" s="121" t="s">
        <v>929</v>
      </c>
      <c r="C129" s="121" t="s">
        <v>941</v>
      </c>
      <c r="D129" s="121" t="s">
        <v>942</v>
      </c>
      <c r="E129" s="121" t="s">
        <v>1617</v>
      </c>
      <c r="F129" s="121" t="s">
        <v>1618</v>
      </c>
      <c r="G129" s="121" t="s">
        <v>1619</v>
      </c>
      <c r="H129" s="121" t="s">
        <v>298</v>
      </c>
    </row>
    <row r="130" spans="1:8" ht="11.25">
      <c r="A130" s="121">
        <v>129</v>
      </c>
      <c r="B130" s="121" t="s">
        <v>929</v>
      </c>
      <c r="C130" s="121" t="s">
        <v>941</v>
      </c>
      <c r="D130" s="121" t="s">
        <v>942</v>
      </c>
      <c r="E130" s="121" t="s">
        <v>1620</v>
      </c>
      <c r="F130" s="121" t="s">
        <v>1621</v>
      </c>
      <c r="G130" s="121" t="s">
        <v>1622</v>
      </c>
      <c r="H130" s="121" t="s">
        <v>298</v>
      </c>
    </row>
    <row r="131" spans="1:8" ht="11.25">
      <c r="A131" s="121">
        <v>130</v>
      </c>
      <c r="B131" s="121" t="s">
        <v>945</v>
      </c>
      <c r="C131" s="121" t="s">
        <v>949</v>
      </c>
      <c r="D131" s="121" t="s">
        <v>950</v>
      </c>
      <c r="E131" s="121" t="s">
        <v>1623</v>
      </c>
      <c r="F131" s="121" t="s">
        <v>1624</v>
      </c>
      <c r="G131" s="121" t="s">
        <v>1625</v>
      </c>
      <c r="H131" s="121" t="s">
        <v>298</v>
      </c>
    </row>
    <row r="132" spans="1:8" ht="11.25">
      <c r="A132" s="121">
        <v>131</v>
      </c>
      <c r="B132" s="121" t="s">
        <v>945</v>
      </c>
      <c r="C132" s="121" t="s">
        <v>958</v>
      </c>
      <c r="D132" s="121" t="s">
        <v>959</v>
      </c>
      <c r="E132" s="121" t="s">
        <v>1626</v>
      </c>
      <c r="F132" s="121" t="s">
        <v>1627</v>
      </c>
      <c r="G132" s="121" t="s">
        <v>1628</v>
      </c>
      <c r="H132" s="121" t="s">
        <v>296</v>
      </c>
    </row>
    <row r="133" spans="1:8" ht="11.25">
      <c r="A133" s="121">
        <v>132</v>
      </c>
      <c r="B133" s="121" t="s">
        <v>945</v>
      </c>
      <c r="C133" s="121" t="s">
        <v>958</v>
      </c>
      <c r="D133" s="121" t="s">
        <v>959</v>
      </c>
      <c r="E133" s="121" t="s">
        <v>1327</v>
      </c>
      <c r="F133" s="121" t="s">
        <v>1629</v>
      </c>
      <c r="G133" s="121" t="s">
        <v>1630</v>
      </c>
      <c r="H133" s="121" t="s">
        <v>296</v>
      </c>
    </row>
    <row r="134" spans="1:8" ht="11.25">
      <c r="A134" s="121">
        <v>133</v>
      </c>
      <c r="B134" s="121" t="s">
        <v>974</v>
      </c>
      <c r="C134" s="121" t="s">
        <v>987</v>
      </c>
      <c r="D134" s="121" t="s">
        <v>988</v>
      </c>
      <c r="E134" s="121" t="s">
        <v>1631</v>
      </c>
      <c r="F134" s="121" t="s">
        <v>1632</v>
      </c>
      <c r="G134" s="121" t="s">
        <v>1633</v>
      </c>
      <c r="H134" s="121" t="s">
        <v>297</v>
      </c>
    </row>
    <row r="135" spans="1:7" ht="11.25">
      <c r="A135" s="121">
        <v>134</v>
      </c>
      <c r="B135" s="121" t="s">
        <v>974</v>
      </c>
      <c r="C135" s="121" t="s">
        <v>987</v>
      </c>
      <c r="D135" s="121" t="s">
        <v>988</v>
      </c>
      <c r="E135" s="121" t="s">
        <v>1634</v>
      </c>
      <c r="F135" s="121" t="s">
        <v>1635</v>
      </c>
      <c r="G135" s="121" t="s">
        <v>1633</v>
      </c>
    </row>
    <row r="136" spans="1:8" ht="11.25">
      <c r="A136" s="121">
        <v>135</v>
      </c>
      <c r="B136" s="121" t="s">
        <v>974</v>
      </c>
      <c r="C136" s="121" t="s">
        <v>987</v>
      </c>
      <c r="D136" s="121" t="s">
        <v>988</v>
      </c>
      <c r="E136" s="121" t="s">
        <v>1636</v>
      </c>
      <c r="F136" s="121" t="s">
        <v>1637</v>
      </c>
      <c r="G136" s="121" t="s">
        <v>1633</v>
      </c>
      <c r="H136" s="121" t="s">
        <v>296</v>
      </c>
    </row>
    <row r="137" spans="1:8" ht="11.25">
      <c r="A137" s="121">
        <v>136</v>
      </c>
      <c r="B137" s="121" t="s">
        <v>996</v>
      </c>
      <c r="C137" s="121" t="s">
        <v>998</v>
      </c>
      <c r="D137" s="121" t="s">
        <v>999</v>
      </c>
      <c r="E137" s="121" t="s">
        <v>1638</v>
      </c>
      <c r="F137" s="121" t="s">
        <v>1639</v>
      </c>
      <c r="G137" s="121" t="s">
        <v>1640</v>
      </c>
      <c r="H137" s="121" t="s">
        <v>298</v>
      </c>
    </row>
    <row r="138" spans="1:8" ht="11.25">
      <c r="A138" s="121">
        <v>137</v>
      </c>
      <c r="B138" s="121" t="s">
        <v>996</v>
      </c>
      <c r="C138" s="121" t="s">
        <v>1002</v>
      </c>
      <c r="D138" s="121" t="s">
        <v>1003</v>
      </c>
      <c r="E138" s="121" t="s">
        <v>1641</v>
      </c>
      <c r="F138" s="121" t="s">
        <v>1642</v>
      </c>
      <c r="G138" s="121" t="s">
        <v>1640</v>
      </c>
      <c r="H138" s="121" t="s">
        <v>298</v>
      </c>
    </row>
    <row r="139" spans="1:8" ht="11.25">
      <c r="A139" s="121">
        <v>138</v>
      </c>
      <c r="B139" s="121" t="s">
        <v>996</v>
      </c>
      <c r="C139" s="121" t="s">
        <v>1004</v>
      </c>
      <c r="D139" s="121" t="s">
        <v>1005</v>
      </c>
      <c r="E139" s="121" t="s">
        <v>1368</v>
      </c>
      <c r="F139" s="121" t="s">
        <v>1643</v>
      </c>
      <c r="G139" s="121" t="s">
        <v>1640</v>
      </c>
      <c r="H139" s="121" t="s">
        <v>298</v>
      </c>
    </row>
    <row r="140" spans="1:8" ht="11.25">
      <c r="A140" s="121">
        <v>139</v>
      </c>
      <c r="B140" s="121" t="s">
        <v>1014</v>
      </c>
      <c r="C140" s="121" t="s">
        <v>1016</v>
      </c>
      <c r="D140" s="121" t="s">
        <v>1017</v>
      </c>
      <c r="E140" s="121" t="s">
        <v>1644</v>
      </c>
      <c r="F140" s="121" t="s">
        <v>1645</v>
      </c>
      <c r="G140" s="121" t="s">
        <v>1646</v>
      </c>
      <c r="H140" s="121" t="s">
        <v>298</v>
      </c>
    </row>
    <row r="141" spans="1:7" ht="11.25">
      <c r="A141" s="121">
        <v>140</v>
      </c>
      <c r="B141" s="121" t="s">
        <v>1014</v>
      </c>
      <c r="C141" s="121" t="s">
        <v>1018</v>
      </c>
      <c r="D141" s="121" t="s">
        <v>1019</v>
      </c>
      <c r="E141" s="121" t="s">
        <v>1647</v>
      </c>
      <c r="F141" s="121" t="s">
        <v>1648</v>
      </c>
      <c r="G141" s="121" t="s">
        <v>1646</v>
      </c>
    </row>
    <row r="142" spans="1:8" ht="11.25">
      <c r="A142" s="121">
        <v>141</v>
      </c>
      <c r="B142" s="121" t="s">
        <v>1014</v>
      </c>
      <c r="C142" s="121" t="s">
        <v>1027</v>
      </c>
      <c r="D142" s="121" t="s">
        <v>1028</v>
      </c>
      <c r="E142" s="121" t="s">
        <v>1649</v>
      </c>
      <c r="F142" s="121" t="s">
        <v>1650</v>
      </c>
      <c r="G142" s="121" t="s">
        <v>1646</v>
      </c>
      <c r="H142" s="121" t="s">
        <v>298</v>
      </c>
    </row>
    <row r="143" spans="1:8" ht="11.25">
      <c r="A143" s="121">
        <v>142</v>
      </c>
      <c r="B143" s="121" t="s">
        <v>1014</v>
      </c>
      <c r="C143" s="121" t="s">
        <v>1029</v>
      </c>
      <c r="D143" s="121" t="s">
        <v>1030</v>
      </c>
      <c r="E143" s="121" t="s">
        <v>1651</v>
      </c>
      <c r="F143" s="121" t="s">
        <v>1652</v>
      </c>
      <c r="G143" s="121" t="s">
        <v>1646</v>
      </c>
      <c r="H143" s="121" t="s">
        <v>298</v>
      </c>
    </row>
    <row r="144" spans="1:7" ht="11.25">
      <c r="A144" s="121">
        <v>143</v>
      </c>
      <c r="B144" s="121" t="s">
        <v>1014</v>
      </c>
      <c r="C144" s="121" t="s">
        <v>1029</v>
      </c>
      <c r="D144" s="121" t="s">
        <v>1030</v>
      </c>
      <c r="E144" s="121" t="s">
        <v>1653</v>
      </c>
      <c r="F144" s="121" t="s">
        <v>1654</v>
      </c>
      <c r="G144" s="121" t="s">
        <v>1646</v>
      </c>
    </row>
    <row r="145" spans="1:8" ht="11.25">
      <c r="A145" s="121">
        <v>144</v>
      </c>
      <c r="B145" s="121" t="s">
        <v>1014</v>
      </c>
      <c r="C145" s="121" t="s">
        <v>1031</v>
      </c>
      <c r="D145" s="121" t="s">
        <v>1032</v>
      </c>
      <c r="E145" s="121" t="s">
        <v>1327</v>
      </c>
      <c r="F145" s="121" t="s">
        <v>1655</v>
      </c>
      <c r="G145" s="121" t="s">
        <v>1646</v>
      </c>
      <c r="H145" s="121" t="s">
        <v>298</v>
      </c>
    </row>
    <row r="146" spans="1:7" ht="11.25">
      <c r="A146" s="121">
        <v>145</v>
      </c>
      <c r="B146" s="121" t="s">
        <v>1014</v>
      </c>
      <c r="C146" s="121" t="s">
        <v>1033</v>
      </c>
      <c r="D146" s="121" t="s">
        <v>1034</v>
      </c>
      <c r="E146" s="121" t="s">
        <v>1656</v>
      </c>
      <c r="F146" s="121" t="s">
        <v>1657</v>
      </c>
      <c r="G146" s="121" t="s">
        <v>1646</v>
      </c>
    </row>
    <row r="147" spans="1:8" ht="11.25">
      <c r="A147" s="121">
        <v>146</v>
      </c>
      <c r="B147" s="121" t="s">
        <v>1014</v>
      </c>
      <c r="C147" s="121" t="s">
        <v>1037</v>
      </c>
      <c r="D147" s="121" t="s">
        <v>1038</v>
      </c>
      <c r="E147" s="121" t="s">
        <v>1658</v>
      </c>
      <c r="F147" s="121" t="s">
        <v>1659</v>
      </c>
      <c r="G147" s="121" t="s">
        <v>1646</v>
      </c>
      <c r="H147" s="121" t="s">
        <v>296</v>
      </c>
    </row>
    <row r="148" spans="1:8" ht="11.25">
      <c r="A148" s="121">
        <v>147</v>
      </c>
      <c r="B148" s="121" t="s">
        <v>1014</v>
      </c>
      <c r="C148" s="121" t="s">
        <v>1037</v>
      </c>
      <c r="D148" s="121" t="s">
        <v>1038</v>
      </c>
      <c r="E148" s="121" t="s">
        <v>1660</v>
      </c>
      <c r="F148" s="121" t="s">
        <v>1661</v>
      </c>
      <c r="G148" s="121" t="s">
        <v>1384</v>
      </c>
      <c r="H148" s="121" t="s">
        <v>296</v>
      </c>
    </row>
    <row r="149" spans="1:8" ht="11.25">
      <c r="A149" s="121">
        <v>148</v>
      </c>
      <c r="B149" s="121" t="s">
        <v>1039</v>
      </c>
      <c r="C149" s="121" t="s">
        <v>1041</v>
      </c>
      <c r="D149" s="121" t="s">
        <v>1042</v>
      </c>
      <c r="E149" s="121" t="s">
        <v>1662</v>
      </c>
      <c r="F149" s="121" t="s">
        <v>1663</v>
      </c>
      <c r="G149" s="121" t="s">
        <v>1549</v>
      </c>
      <c r="H149" s="121" t="s">
        <v>298</v>
      </c>
    </row>
    <row r="150" spans="1:8" ht="11.25">
      <c r="A150" s="121">
        <v>149</v>
      </c>
      <c r="B150" s="121" t="s">
        <v>1039</v>
      </c>
      <c r="C150" s="121" t="s">
        <v>1049</v>
      </c>
      <c r="D150" s="121" t="s">
        <v>1050</v>
      </c>
      <c r="E150" s="121" t="s">
        <v>1664</v>
      </c>
      <c r="F150" s="121" t="s">
        <v>1665</v>
      </c>
      <c r="G150" s="121" t="s">
        <v>1549</v>
      </c>
      <c r="H150" s="121" t="s">
        <v>298</v>
      </c>
    </row>
    <row r="151" spans="1:8" ht="11.25">
      <c r="A151" s="121">
        <v>150</v>
      </c>
      <c r="B151" s="121" t="s">
        <v>1039</v>
      </c>
      <c r="C151" s="121" t="s">
        <v>1055</v>
      </c>
      <c r="D151" s="121" t="s">
        <v>1056</v>
      </c>
      <c r="E151" s="121" t="s">
        <v>1547</v>
      </c>
      <c r="F151" s="121" t="s">
        <v>1548</v>
      </c>
      <c r="G151" s="121" t="s">
        <v>1549</v>
      </c>
      <c r="H151" s="121" t="s">
        <v>298</v>
      </c>
    </row>
    <row r="152" spans="1:8" ht="11.25">
      <c r="A152" s="121">
        <v>151</v>
      </c>
      <c r="B152" s="121" t="s">
        <v>1039</v>
      </c>
      <c r="C152" s="121" t="s">
        <v>1064</v>
      </c>
      <c r="D152" s="121" t="s">
        <v>1065</v>
      </c>
      <c r="E152" s="121" t="s">
        <v>1547</v>
      </c>
      <c r="F152" s="121" t="s">
        <v>1548</v>
      </c>
      <c r="G152" s="121" t="s">
        <v>1549</v>
      </c>
      <c r="H152" s="121" t="s">
        <v>298</v>
      </c>
    </row>
    <row r="153" spans="1:8" ht="11.25">
      <c r="A153" s="121">
        <v>152</v>
      </c>
      <c r="B153" s="121" t="s">
        <v>1039</v>
      </c>
      <c r="C153" s="121" t="s">
        <v>1068</v>
      </c>
      <c r="D153" s="121" t="s">
        <v>1069</v>
      </c>
      <c r="E153" s="121" t="s">
        <v>1666</v>
      </c>
      <c r="F153" s="121" t="s">
        <v>1667</v>
      </c>
      <c r="G153" s="121" t="s">
        <v>1549</v>
      </c>
      <c r="H153" s="121" t="s">
        <v>298</v>
      </c>
    </row>
    <row r="154" spans="1:8" ht="11.25">
      <c r="A154" s="121">
        <v>153</v>
      </c>
      <c r="B154" s="121" t="s">
        <v>1039</v>
      </c>
      <c r="C154" s="121" t="s">
        <v>1068</v>
      </c>
      <c r="D154" s="121" t="s">
        <v>1069</v>
      </c>
      <c r="E154" s="121" t="s">
        <v>1668</v>
      </c>
      <c r="F154" s="121" t="s">
        <v>1669</v>
      </c>
      <c r="G154" s="121" t="s">
        <v>1549</v>
      </c>
      <c r="H154" s="121" t="s">
        <v>298</v>
      </c>
    </row>
    <row r="155" spans="1:8" ht="11.25">
      <c r="A155" s="121">
        <v>154</v>
      </c>
      <c r="B155" s="121" t="s">
        <v>1039</v>
      </c>
      <c r="C155" s="121" t="s">
        <v>1068</v>
      </c>
      <c r="D155" s="121" t="s">
        <v>1069</v>
      </c>
      <c r="E155" s="121" t="s">
        <v>1670</v>
      </c>
      <c r="F155" s="121" t="s">
        <v>1671</v>
      </c>
      <c r="G155" s="121" t="s">
        <v>1549</v>
      </c>
      <c r="H155" s="121" t="s">
        <v>296</v>
      </c>
    </row>
    <row r="156" spans="1:8" ht="11.25">
      <c r="A156" s="121">
        <v>155</v>
      </c>
      <c r="B156" s="121" t="s">
        <v>1672</v>
      </c>
      <c r="C156" s="121" t="s">
        <v>1673</v>
      </c>
      <c r="D156" s="121" t="s">
        <v>1674</v>
      </c>
      <c r="E156" s="121" t="s">
        <v>1308</v>
      </c>
      <c r="F156" s="121" t="s">
        <v>1675</v>
      </c>
      <c r="G156" s="121" t="s">
        <v>1676</v>
      </c>
      <c r="H156" s="121" t="s">
        <v>298</v>
      </c>
    </row>
    <row r="157" spans="1:8" ht="11.25">
      <c r="A157" s="121">
        <v>156</v>
      </c>
      <c r="B157" s="121" t="s">
        <v>1070</v>
      </c>
      <c r="C157" s="121" t="s">
        <v>1072</v>
      </c>
      <c r="D157" s="121" t="s">
        <v>1073</v>
      </c>
      <c r="E157" s="121" t="s">
        <v>1677</v>
      </c>
      <c r="F157" s="121" t="s">
        <v>1678</v>
      </c>
      <c r="G157" s="121" t="s">
        <v>1625</v>
      </c>
      <c r="H157" s="121" t="s">
        <v>296</v>
      </c>
    </row>
    <row r="158" spans="1:8" ht="11.25">
      <c r="A158" s="121">
        <v>157</v>
      </c>
      <c r="B158" s="121" t="s">
        <v>1679</v>
      </c>
      <c r="C158" s="121" t="s">
        <v>1679</v>
      </c>
      <c r="D158" s="121" t="s">
        <v>1680</v>
      </c>
      <c r="E158" s="121" t="s">
        <v>1681</v>
      </c>
      <c r="F158" s="121" t="s">
        <v>1682</v>
      </c>
      <c r="G158" s="121" t="s">
        <v>1683</v>
      </c>
      <c r="H158" s="121" t="s">
        <v>298</v>
      </c>
    </row>
    <row r="159" spans="1:8" ht="11.25">
      <c r="A159" s="121">
        <v>158</v>
      </c>
      <c r="B159" s="121" t="s">
        <v>1679</v>
      </c>
      <c r="C159" s="121" t="s">
        <v>1684</v>
      </c>
      <c r="D159" s="121" t="s">
        <v>1685</v>
      </c>
      <c r="E159" s="121" t="s">
        <v>1686</v>
      </c>
      <c r="F159" s="121" t="s">
        <v>1687</v>
      </c>
      <c r="G159" s="121" t="s">
        <v>1683</v>
      </c>
      <c r="H159" s="121" t="s">
        <v>297</v>
      </c>
    </row>
    <row r="160" spans="1:8" ht="11.25">
      <c r="A160" s="121">
        <v>159</v>
      </c>
      <c r="B160" s="121" t="s">
        <v>1688</v>
      </c>
      <c r="C160" s="121" t="s">
        <v>1689</v>
      </c>
      <c r="D160" s="121" t="s">
        <v>1690</v>
      </c>
      <c r="E160" s="121" t="s">
        <v>1691</v>
      </c>
      <c r="F160" s="121" t="s">
        <v>1692</v>
      </c>
      <c r="G160" s="121" t="s">
        <v>1364</v>
      </c>
      <c r="H160" s="121" t="s">
        <v>298</v>
      </c>
    </row>
    <row r="161" spans="1:8" ht="11.25">
      <c r="A161" s="121">
        <v>160</v>
      </c>
      <c r="B161" s="121" t="s">
        <v>1081</v>
      </c>
      <c r="C161" s="121" t="s">
        <v>1097</v>
      </c>
      <c r="D161" s="121" t="s">
        <v>1098</v>
      </c>
      <c r="E161" s="121" t="s">
        <v>1693</v>
      </c>
      <c r="F161" s="121" t="s">
        <v>1694</v>
      </c>
      <c r="G161" s="121" t="s">
        <v>1695</v>
      </c>
      <c r="H161" s="121" t="s">
        <v>298</v>
      </c>
    </row>
    <row r="162" spans="1:8" ht="11.25">
      <c r="A162" s="121">
        <v>161</v>
      </c>
      <c r="B162" s="121" t="s">
        <v>1099</v>
      </c>
      <c r="C162" s="121" t="s">
        <v>1107</v>
      </c>
      <c r="D162" s="121" t="s">
        <v>1108</v>
      </c>
      <c r="E162" s="121" t="s">
        <v>1696</v>
      </c>
      <c r="F162" s="121" t="s">
        <v>1697</v>
      </c>
      <c r="G162" s="121" t="s">
        <v>1698</v>
      </c>
      <c r="H162" s="121" t="s">
        <v>298</v>
      </c>
    </row>
    <row r="163" spans="1:8" ht="11.25">
      <c r="A163" s="121">
        <v>162</v>
      </c>
      <c r="B163" s="121" t="s">
        <v>1099</v>
      </c>
      <c r="C163" s="121" t="s">
        <v>1107</v>
      </c>
      <c r="D163" s="121" t="s">
        <v>1108</v>
      </c>
      <c r="E163" s="121" t="s">
        <v>1699</v>
      </c>
      <c r="F163" s="121" t="s">
        <v>1700</v>
      </c>
      <c r="G163" s="121" t="s">
        <v>1698</v>
      </c>
      <c r="H163" s="121" t="s">
        <v>296</v>
      </c>
    </row>
    <row r="164" spans="1:8" ht="11.25">
      <c r="A164" s="121">
        <v>163</v>
      </c>
      <c r="B164" s="121" t="s">
        <v>1099</v>
      </c>
      <c r="C164" s="121" t="s">
        <v>1109</v>
      </c>
      <c r="D164" s="121" t="s">
        <v>1110</v>
      </c>
      <c r="E164" s="121" t="s">
        <v>1701</v>
      </c>
      <c r="F164" s="121" t="s">
        <v>1702</v>
      </c>
      <c r="G164" s="121" t="s">
        <v>1698</v>
      </c>
      <c r="H164" s="121" t="s">
        <v>296</v>
      </c>
    </row>
    <row r="165" spans="1:8" ht="11.25">
      <c r="A165" s="121">
        <v>164</v>
      </c>
      <c r="B165" s="121" t="s">
        <v>1099</v>
      </c>
      <c r="C165" s="121" t="s">
        <v>1111</v>
      </c>
      <c r="D165" s="121" t="s">
        <v>1112</v>
      </c>
      <c r="E165" s="121" t="s">
        <v>1703</v>
      </c>
      <c r="F165" s="121" t="s">
        <v>1704</v>
      </c>
      <c r="G165" s="121" t="s">
        <v>1698</v>
      </c>
      <c r="H165" s="121" t="s">
        <v>296</v>
      </c>
    </row>
    <row r="166" spans="1:8" ht="11.25">
      <c r="A166" s="121">
        <v>165</v>
      </c>
      <c r="B166" s="121" t="s">
        <v>1099</v>
      </c>
      <c r="C166" s="121" t="s">
        <v>1111</v>
      </c>
      <c r="D166" s="121" t="s">
        <v>1112</v>
      </c>
      <c r="E166" s="121" t="s">
        <v>1705</v>
      </c>
      <c r="F166" s="121" t="s">
        <v>1706</v>
      </c>
      <c r="G166" s="121" t="s">
        <v>1707</v>
      </c>
      <c r="H166" s="121" t="s">
        <v>296</v>
      </c>
    </row>
    <row r="167" spans="1:8" ht="11.25">
      <c r="A167" s="121">
        <v>166</v>
      </c>
      <c r="B167" s="121" t="s">
        <v>1099</v>
      </c>
      <c r="C167" s="121" t="s">
        <v>1113</v>
      </c>
      <c r="D167" s="121" t="s">
        <v>1114</v>
      </c>
      <c r="E167" s="121" t="s">
        <v>1708</v>
      </c>
      <c r="F167" s="121" t="s">
        <v>1709</v>
      </c>
      <c r="G167" s="121" t="s">
        <v>1698</v>
      </c>
      <c r="H167" s="121" t="s">
        <v>298</v>
      </c>
    </row>
    <row r="168" spans="1:8" ht="11.25">
      <c r="A168" s="121">
        <v>167</v>
      </c>
      <c r="B168" s="121" t="s">
        <v>1099</v>
      </c>
      <c r="C168" s="121" t="s">
        <v>1117</v>
      </c>
      <c r="D168" s="121" t="s">
        <v>1118</v>
      </c>
      <c r="E168" s="121" t="s">
        <v>1710</v>
      </c>
      <c r="F168" s="121" t="s">
        <v>1711</v>
      </c>
      <c r="G168" s="121" t="s">
        <v>1707</v>
      </c>
      <c r="H168" s="121" t="s">
        <v>296</v>
      </c>
    </row>
    <row r="169" spans="1:8" ht="11.25">
      <c r="A169" s="121">
        <v>168</v>
      </c>
      <c r="B169" s="121" t="s">
        <v>1099</v>
      </c>
      <c r="C169" s="121" t="s">
        <v>1117</v>
      </c>
      <c r="D169" s="121" t="s">
        <v>1118</v>
      </c>
      <c r="E169" s="121" t="s">
        <v>1712</v>
      </c>
      <c r="F169" s="121" t="s">
        <v>1713</v>
      </c>
      <c r="G169" s="121" t="s">
        <v>1698</v>
      </c>
      <c r="H169" s="121" t="s">
        <v>296</v>
      </c>
    </row>
    <row r="170" spans="1:8" ht="11.25">
      <c r="A170" s="121">
        <v>169</v>
      </c>
      <c r="B170" s="121" t="s">
        <v>1714</v>
      </c>
      <c r="C170" s="121" t="s">
        <v>1715</v>
      </c>
      <c r="D170" s="121" t="s">
        <v>1716</v>
      </c>
      <c r="E170" s="121" t="s">
        <v>1717</v>
      </c>
      <c r="F170" s="121" t="s">
        <v>1718</v>
      </c>
      <c r="G170" s="121" t="s">
        <v>1364</v>
      </c>
      <c r="H170" s="121" t="s">
        <v>298</v>
      </c>
    </row>
    <row r="171" spans="1:8" ht="11.25">
      <c r="A171" s="121">
        <v>170</v>
      </c>
      <c r="B171" s="121" t="s">
        <v>1125</v>
      </c>
      <c r="C171" s="121" t="s">
        <v>1127</v>
      </c>
      <c r="D171" s="121" t="s">
        <v>1128</v>
      </c>
      <c r="E171" s="121" t="s">
        <v>1719</v>
      </c>
      <c r="F171" s="121" t="s">
        <v>1720</v>
      </c>
      <c r="G171" s="121" t="s">
        <v>1721</v>
      </c>
      <c r="H171" s="121" t="s">
        <v>296</v>
      </c>
    </row>
    <row r="172" spans="1:8" ht="11.25">
      <c r="A172" s="121">
        <v>171</v>
      </c>
      <c r="B172" s="121" t="s">
        <v>1125</v>
      </c>
      <c r="C172" s="121" t="s">
        <v>1127</v>
      </c>
      <c r="D172" s="121" t="s">
        <v>1128</v>
      </c>
      <c r="E172" s="121" t="s">
        <v>1722</v>
      </c>
      <c r="F172" s="121" t="s">
        <v>1723</v>
      </c>
      <c r="G172" s="121" t="s">
        <v>1724</v>
      </c>
      <c r="H172" s="121" t="s">
        <v>298</v>
      </c>
    </row>
    <row r="173" spans="1:8" ht="11.25">
      <c r="A173" s="121">
        <v>172</v>
      </c>
      <c r="B173" s="121" t="s">
        <v>1125</v>
      </c>
      <c r="C173" s="121" t="s">
        <v>1127</v>
      </c>
      <c r="D173" s="121" t="s">
        <v>1128</v>
      </c>
      <c r="E173" s="121" t="s">
        <v>1725</v>
      </c>
      <c r="F173" s="121" t="s">
        <v>1726</v>
      </c>
      <c r="G173" s="121" t="s">
        <v>1724</v>
      </c>
      <c r="H173" s="121" t="s">
        <v>296</v>
      </c>
    </row>
    <row r="174" spans="1:8" ht="11.25">
      <c r="A174" s="121">
        <v>173</v>
      </c>
      <c r="B174" s="121" t="s">
        <v>1125</v>
      </c>
      <c r="C174" s="121" t="s">
        <v>1127</v>
      </c>
      <c r="D174" s="121" t="s">
        <v>1128</v>
      </c>
      <c r="E174" s="121" t="s">
        <v>1727</v>
      </c>
      <c r="F174" s="121" t="s">
        <v>1728</v>
      </c>
      <c r="G174" s="121" t="s">
        <v>1724</v>
      </c>
      <c r="H174" s="121" t="s">
        <v>298</v>
      </c>
    </row>
    <row r="175" spans="1:7" ht="11.25">
      <c r="A175" s="121">
        <v>174</v>
      </c>
      <c r="B175" s="121" t="s">
        <v>1125</v>
      </c>
      <c r="C175" s="121" t="s">
        <v>1127</v>
      </c>
      <c r="D175" s="121" t="s">
        <v>1128</v>
      </c>
      <c r="E175" s="121" t="s">
        <v>1729</v>
      </c>
      <c r="F175" s="121" t="s">
        <v>1730</v>
      </c>
      <c r="G175" s="121" t="s">
        <v>1724</v>
      </c>
    </row>
    <row r="176" spans="1:8" ht="11.25">
      <c r="A176" s="121">
        <v>175</v>
      </c>
      <c r="B176" s="121" t="s">
        <v>1125</v>
      </c>
      <c r="C176" s="121" t="s">
        <v>1127</v>
      </c>
      <c r="D176" s="121" t="s">
        <v>1128</v>
      </c>
      <c r="E176" s="121" t="s">
        <v>1731</v>
      </c>
      <c r="F176" s="121" t="s">
        <v>1732</v>
      </c>
      <c r="G176" s="121" t="s">
        <v>1724</v>
      </c>
      <c r="H176" s="121" t="s">
        <v>296</v>
      </c>
    </row>
    <row r="177" spans="1:7" ht="11.25">
      <c r="A177" s="121">
        <v>176</v>
      </c>
      <c r="B177" s="121" t="s">
        <v>1125</v>
      </c>
      <c r="C177" s="121" t="s">
        <v>1131</v>
      </c>
      <c r="D177" s="121" t="s">
        <v>1132</v>
      </c>
      <c r="E177" s="121" t="s">
        <v>1733</v>
      </c>
      <c r="F177" s="121" t="s">
        <v>1734</v>
      </c>
      <c r="G177" s="121" t="s">
        <v>1724</v>
      </c>
    </row>
    <row r="178" spans="1:8" ht="11.25">
      <c r="A178" s="121">
        <v>177</v>
      </c>
      <c r="B178" s="121" t="s">
        <v>1125</v>
      </c>
      <c r="C178" s="121" t="s">
        <v>1133</v>
      </c>
      <c r="D178" s="121" t="s">
        <v>1134</v>
      </c>
      <c r="E178" s="121" t="s">
        <v>1735</v>
      </c>
      <c r="F178" s="121" t="s">
        <v>1736</v>
      </c>
      <c r="G178" s="121" t="s">
        <v>1724</v>
      </c>
      <c r="H178" s="121" t="s">
        <v>298</v>
      </c>
    </row>
    <row r="179" spans="1:8" ht="11.25">
      <c r="A179" s="121">
        <v>178</v>
      </c>
      <c r="B179" s="121" t="s">
        <v>1125</v>
      </c>
      <c r="C179" s="121" t="s">
        <v>1135</v>
      </c>
      <c r="D179" s="121" t="s">
        <v>1136</v>
      </c>
      <c r="E179" s="121" t="s">
        <v>1737</v>
      </c>
      <c r="F179" s="121" t="s">
        <v>1738</v>
      </c>
      <c r="G179" s="121" t="s">
        <v>1695</v>
      </c>
      <c r="H179" s="121" t="s">
        <v>298</v>
      </c>
    </row>
    <row r="180" spans="1:8" ht="11.25">
      <c r="A180" s="121">
        <v>179</v>
      </c>
      <c r="B180" s="121" t="s">
        <v>1125</v>
      </c>
      <c r="C180" s="121" t="s">
        <v>1135</v>
      </c>
      <c r="D180" s="121" t="s">
        <v>1136</v>
      </c>
      <c r="E180" s="121" t="s">
        <v>1739</v>
      </c>
      <c r="F180" s="121" t="s">
        <v>1740</v>
      </c>
      <c r="G180" s="121" t="s">
        <v>1724</v>
      </c>
      <c r="H180" s="121" t="s">
        <v>298</v>
      </c>
    </row>
    <row r="181" spans="1:8" ht="11.25">
      <c r="A181" s="121">
        <v>180</v>
      </c>
      <c r="B181" s="121" t="s">
        <v>1125</v>
      </c>
      <c r="C181" s="121" t="s">
        <v>1135</v>
      </c>
      <c r="D181" s="121" t="s">
        <v>1136</v>
      </c>
      <c r="E181" s="121" t="s">
        <v>1741</v>
      </c>
      <c r="F181" s="121" t="s">
        <v>1742</v>
      </c>
      <c r="G181" s="121" t="s">
        <v>1724</v>
      </c>
      <c r="H181" s="121" t="s">
        <v>298</v>
      </c>
    </row>
    <row r="182" spans="1:8" ht="11.25">
      <c r="A182" s="121">
        <v>181</v>
      </c>
      <c r="B182" s="121" t="s">
        <v>1147</v>
      </c>
      <c r="C182" s="121" t="s">
        <v>1151</v>
      </c>
      <c r="D182" s="121" t="s">
        <v>1152</v>
      </c>
      <c r="E182" s="121" t="s">
        <v>1743</v>
      </c>
      <c r="F182" s="121" t="s">
        <v>1744</v>
      </c>
      <c r="G182" s="121" t="s">
        <v>1745</v>
      </c>
      <c r="H182" s="121" t="s">
        <v>296</v>
      </c>
    </row>
    <row r="183" spans="1:8" ht="11.25">
      <c r="A183" s="121">
        <v>182</v>
      </c>
      <c r="B183" s="121" t="s">
        <v>1147</v>
      </c>
      <c r="C183" s="121" t="s">
        <v>1151</v>
      </c>
      <c r="D183" s="121" t="s">
        <v>1152</v>
      </c>
      <c r="E183" s="121" t="s">
        <v>1746</v>
      </c>
      <c r="F183" s="121" t="s">
        <v>1747</v>
      </c>
      <c r="G183" s="121" t="s">
        <v>1745</v>
      </c>
      <c r="H183" s="121" t="s">
        <v>298</v>
      </c>
    </row>
    <row r="184" spans="1:8" ht="11.25">
      <c r="A184" s="121">
        <v>183</v>
      </c>
      <c r="B184" s="121" t="s">
        <v>1147</v>
      </c>
      <c r="C184" s="121" t="s">
        <v>1162</v>
      </c>
      <c r="D184" s="121" t="s">
        <v>1163</v>
      </c>
      <c r="E184" s="121" t="s">
        <v>1474</v>
      </c>
      <c r="F184" s="121" t="s">
        <v>1748</v>
      </c>
      <c r="G184" s="121" t="s">
        <v>1745</v>
      </c>
      <c r="H184" s="121" t="s">
        <v>296</v>
      </c>
    </row>
    <row r="185" spans="1:8" ht="11.25">
      <c r="A185" s="121">
        <v>184</v>
      </c>
      <c r="B185" s="121" t="s">
        <v>1147</v>
      </c>
      <c r="C185" s="121" t="s">
        <v>1162</v>
      </c>
      <c r="D185" s="121" t="s">
        <v>1163</v>
      </c>
      <c r="E185" s="121" t="s">
        <v>1749</v>
      </c>
      <c r="F185" s="121" t="s">
        <v>1750</v>
      </c>
      <c r="G185" s="121" t="s">
        <v>1751</v>
      </c>
      <c r="H185" s="121" t="s">
        <v>1313</v>
      </c>
    </row>
    <row r="186" spans="1:8" ht="11.25">
      <c r="A186" s="121">
        <v>185</v>
      </c>
      <c r="B186" s="121" t="s">
        <v>1147</v>
      </c>
      <c r="C186" s="121" t="s">
        <v>1172</v>
      </c>
      <c r="D186" s="121" t="s">
        <v>1173</v>
      </c>
      <c r="E186" s="121" t="s">
        <v>1752</v>
      </c>
      <c r="F186" s="121" t="s">
        <v>1753</v>
      </c>
      <c r="G186" s="121" t="s">
        <v>1754</v>
      </c>
      <c r="H186" s="121" t="s">
        <v>298</v>
      </c>
    </row>
    <row r="187" spans="1:8" ht="11.25">
      <c r="A187" s="121">
        <v>186</v>
      </c>
      <c r="B187" s="121" t="s">
        <v>1147</v>
      </c>
      <c r="C187" s="121" t="s">
        <v>1172</v>
      </c>
      <c r="D187" s="121" t="s">
        <v>1173</v>
      </c>
      <c r="E187" s="121" t="s">
        <v>1368</v>
      </c>
      <c r="F187" s="121" t="s">
        <v>1755</v>
      </c>
      <c r="G187" s="121" t="s">
        <v>1754</v>
      </c>
      <c r="H187" s="121" t="s">
        <v>298</v>
      </c>
    </row>
    <row r="188" spans="1:8" ht="11.25">
      <c r="A188" s="121">
        <v>187</v>
      </c>
      <c r="B188" s="121" t="s">
        <v>1174</v>
      </c>
      <c r="C188" s="121" t="s">
        <v>1178</v>
      </c>
      <c r="D188" s="121" t="s">
        <v>1179</v>
      </c>
      <c r="E188" s="121" t="s">
        <v>1756</v>
      </c>
      <c r="F188" s="121" t="s">
        <v>1757</v>
      </c>
      <c r="G188" s="121" t="s">
        <v>1758</v>
      </c>
      <c r="H188" s="121" t="s">
        <v>1313</v>
      </c>
    </row>
    <row r="189" spans="1:8" ht="11.25">
      <c r="A189" s="121">
        <v>188</v>
      </c>
      <c r="B189" s="121" t="s">
        <v>1174</v>
      </c>
      <c r="C189" s="121" t="s">
        <v>1180</v>
      </c>
      <c r="D189" s="121" t="s">
        <v>1181</v>
      </c>
      <c r="E189" s="121" t="s">
        <v>1759</v>
      </c>
      <c r="F189" s="121" t="s">
        <v>1760</v>
      </c>
      <c r="G189" s="121" t="s">
        <v>1761</v>
      </c>
      <c r="H189" s="121" t="s">
        <v>298</v>
      </c>
    </row>
    <row r="190" spans="1:8" ht="11.25">
      <c r="A190" s="121">
        <v>189</v>
      </c>
      <c r="B190" s="121" t="s">
        <v>1174</v>
      </c>
      <c r="C190" s="121" t="s">
        <v>1180</v>
      </c>
      <c r="D190" s="121" t="s">
        <v>1181</v>
      </c>
      <c r="E190" s="121" t="s">
        <v>1762</v>
      </c>
      <c r="F190" s="121" t="s">
        <v>1763</v>
      </c>
      <c r="G190" s="121" t="s">
        <v>1758</v>
      </c>
      <c r="H190" s="121" t="s">
        <v>298</v>
      </c>
    </row>
    <row r="191" spans="1:8" ht="11.25">
      <c r="A191" s="121">
        <v>190</v>
      </c>
      <c r="B191" s="121" t="s">
        <v>1174</v>
      </c>
      <c r="C191" s="121" t="s">
        <v>1180</v>
      </c>
      <c r="D191" s="121" t="s">
        <v>1181</v>
      </c>
      <c r="E191" s="121" t="s">
        <v>1764</v>
      </c>
      <c r="F191" s="121" t="s">
        <v>1765</v>
      </c>
      <c r="G191" s="121" t="s">
        <v>1761</v>
      </c>
      <c r="H191" s="121" t="s">
        <v>296</v>
      </c>
    </row>
    <row r="192" spans="1:8" ht="11.25">
      <c r="A192" s="121">
        <v>191</v>
      </c>
      <c r="B192" s="121" t="s">
        <v>1174</v>
      </c>
      <c r="C192" s="121" t="s">
        <v>1183</v>
      </c>
      <c r="D192" s="121" t="s">
        <v>1184</v>
      </c>
      <c r="E192" s="121" t="s">
        <v>1766</v>
      </c>
      <c r="F192" s="121" t="s">
        <v>1767</v>
      </c>
      <c r="G192" s="121" t="s">
        <v>1758</v>
      </c>
      <c r="H192" s="121" t="s">
        <v>298</v>
      </c>
    </row>
    <row r="193" spans="1:8" ht="11.25">
      <c r="A193" s="121">
        <v>192</v>
      </c>
      <c r="B193" s="121" t="s">
        <v>1174</v>
      </c>
      <c r="C193" s="121" t="s">
        <v>1183</v>
      </c>
      <c r="D193" s="121" t="s">
        <v>1184</v>
      </c>
      <c r="E193" s="121" t="s">
        <v>1768</v>
      </c>
      <c r="F193" s="121" t="s">
        <v>1769</v>
      </c>
      <c r="G193" s="121" t="s">
        <v>1761</v>
      </c>
      <c r="H193" s="121" t="s">
        <v>298</v>
      </c>
    </row>
    <row r="194" spans="1:8" ht="11.25">
      <c r="A194" s="121">
        <v>193</v>
      </c>
      <c r="B194" s="121" t="s">
        <v>1174</v>
      </c>
      <c r="C194" s="121" t="s">
        <v>1185</v>
      </c>
      <c r="D194" s="121" t="s">
        <v>1186</v>
      </c>
      <c r="E194" s="121" t="s">
        <v>1770</v>
      </c>
      <c r="F194" s="121" t="s">
        <v>1771</v>
      </c>
      <c r="G194" s="121" t="s">
        <v>1758</v>
      </c>
      <c r="H194" s="121" t="s">
        <v>298</v>
      </c>
    </row>
    <row r="195" spans="1:8" ht="11.25">
      <c r="A195" s="121">
        <v>194</v>
      </c>
      <c r="B195" s="121" t="s">
        <v>1174</v>
      </c>
      <c r="C195" s="121" t="s">
        <v>1185</v>
      </c>
      <c r="D195" s="121" t="s">
        <v>1186</v>
      </c>
      <c r="E195" s="121" t="s">
        <v>1772</v>
      </c>
      <c r="F195" s="121" t="s">
        <v>1773</v>
      </c>
      <c r="G195" s="121" t="s">
        <v>1758</v>
      </c>
      <c r="H195" s="121" t="s">
        <v>296</v>
      </c>
    </row>
    <row r="196" spans="1:8" ht="11.25">
      <c r="A196" s="121">
        <v>195</v>
      </c>
      <c r="B196" s="121" t="s">
        <v>1174</v>
      </c>
      <c r="C196" s="121" t="s">
        <v>1187</v>
      </c>
      <c r="D196" s="121" t="s">
        <v>1188</v>
      </c>
      <c r="E196" s="121" t="s">
        <v>1774</v>
      </c>
      <c r="F196" s="121" t="s">
        <v>1775</v>
      </c>
      <c r="G196" s="121" t="s">
        <v>1758</v>
      </c>
      <c r="H196" s="121" t="s">
        <v>298</v>
      </c>
    </row>
    <row r="197" spans="1:8" ht="11.25">
      <c r="A197" s="121">
        <v>196</v>
      </c>
      <c r="B197" s="121" t="s">
        <v>1174</v>
      </c>
      <c r="C197" s="121" t="s">
        <v>1189</v>
      </c>
      <c r="D197" s="121" t="s">
        <v>1190</v>
      </c>
      <c r="E197" s="121" t="s">
        <v>1776</v>
      </c>
      <c r="F197" s="121" t="s">
        <v>1777</v>
      </c>
      <c r="G197" s="121" t="s">
        <v>1758</v>
      </c>
      <c r="H197" s="121" t="s">
        <v>296</v>
      </c>
    </row>
    <row r="198" spans="1:8" ht="11.25">
      <c r="A198" s="121">
        <v>197</v>
      </c>
      <c r="B198" s="121" t="s">
        <v>1174</v>
      </c>
      <c r="C198" s="121" t="s">
        <v>1191</v>
      </c>
      <c r="D198" s="121" t="s">
        <v>1192</v>
      </c>
      <c r="E198" s="121" t="s">
        <v>1778</v>
      </c>
      <c r="F198" s="121" t="s">
        <v>1779</v>
      </c>
      <c r="G198" s="121" t="s">
        <v>1758</v>
      </c>
      <c r="H198" s="121" t="s">
        <v>296</v>
      </c>
    </row>
    <row r="199" spans="1:8" ht="11.25">
      <c r="A199" s="121">
        <v>198</v>
      </c>
      <c r="B199" s="121" t="s">
        <v>1174</v>
      </c>
      <c r="C199" s="121" t="s">
        <v>1193</v>
      </c>
      <c r="D199" s="121" t="s">
        <v>1194</v>
      </c>
      <c r="E199" s="121" t="s">
        <v>1780</v>
      </c>
      <c r="F199" s="121" t="s">
        <v>1781</v>
      </c>
      <c r="G199" s="121" t="s">
        <v>1761</v>
      </c>
      <c r="H199" s="121" t="s">
        <v>1313</v>
      </c>
    </row>
    <row r="200" spans="1:8" ht="11.25">
      <c r="A200" s="121">
        <v>199</v>
      </c>
      <c r="B200" s="121" t="s">
        <v>1174</v>
      </c>
      <c r="C200" s="121" t="s">
        <v>1193</v>
      </c>
      <c r="D200" s="121" t="s">
        <v>1194</v>
      </c>
      <c r="E200" s="121" t="s">
        <v>1782</v>
      </c>
      <c r="F200" s="121" t="s">
        <v>1783</v>
      </c>
      <c r="G200" s="121" t="s">
        <v>1761</v>
      </c>
      <c r="H200" s="121" t="s">
        <v>296</v>
      </c>
    </row>
    <row r="201" spans="1:8" ht="11.25">
      <c r="A201" s="121">
        <v>200</v>
      </c>
      <c r="B201" s="121" t="s">
        <v>1174</v>
      </c>
      <c r="C201" s="121" t="s">
        <v>1193</v>
      </c>
      <c r="D201" s="121" t="s">
        <v>1194</v>
      </c>
      <c r="E201" s="121" t="s">
        <v>1784</v>
      </c>
      <c r="F201" s="121" t="s">
        <v>1785</v>
      </c>
      <c r="G201" s="121" t="s">
        <v>1758</v>
      </c>
      <c r="H201" s="121" t="s">
        <v>298</v>
      </c>
    </row>
    <row r="202" spans="1:8" ht="11.25">
      <c r="A202" s="121">
        <v>201</v>
      </c>
      <c r="B202" s="121" t="s">
        <v>1195</v>
      </c>
      <c r="C202" s="121" t="s">
        <v>491</v>
      </c>
      <c r="D202" s="121" t="s">
        <v>1214</v>
      </c>
      <c r="E202" s="121" t="s">
        <v>1786</v>
      </c>
      <c r="F202" s="121" t="s">
        <v>1787</v>
      </c>
      <c r="G202" s="121" t="s">
        <v>1788</v>
      </c>
      <c r="H202" s="121" t="s">
        <v>298</v>
      </c>
    </row>
    <row r="203" spans="1:8" ht="11.25">
      <c r="A203" s="121">
        <v>202</v>
      </c>
      <c r="B203" s="121" t="s">
        <v>1215</v>
      </c>
      <c r="C203" s="121" t="s">
        <v>1224</v>
      </c>
      <c r="D203" s="121" t="s">
        <v>1225</v>
      </c>
      <c r="E203" s="121" t="s">
        <v>1789</v>
      </c>
      <c r="F203" s="121" t="s">
        <v>1790</v>
      </c>
      <c r="G203" s="121" t="s">
        <v>1791</v>
      </c>
      <c r="H203" s="121" t="s">
        <v>298</v>
      </c>
    </row>
    <row r="204" spans="1:8" ht="11.25">
      <c r="A204" s="121">
        <v>203</v>
      </c>
      <c r="B204" s="121" t="s">
        <v>1215</v>
      </c>
      <c r="C204" s="121" t="s">
        <v>1224</v>
      </c>
      <c r="D204" s="121" t="s">
        <v>1225</v>
      </c>
      <c r="E204" s="121" t="s">
        <v>1792</v>
      </c>
      <c r="F204" s="121" t="s">
        <v>1793</v>
      </c>
      <c r="G204" s="121" t="s">
        <v>1791</v>
      </c>
      <c r="H204" s="121" t="s">
        <v>298</v>
      </c>
    </row>
    <row r="205" spans="1:8" ht="11.25">
      <c r="A205" s="121">
        <v>204</v>
      </c>
      <c r="B205" s="121" t="s">
        <v>1215</v>
      </c>
      <c r="C205" s="121" t="s">
        <v>1224</v>
      </c>
      <c r="D205" s="121" t="s">
        <v>1225</v>
      </c>
      <c r="E205" s="121" t="s">
        <v>1794</v>
      </c>
      <c r="F205" s="121" t="s">
        <v>1795</v>
      </c>
      <c r="G205" s="121" t="s">
        <v>1791</v>
      </c>
      <c r="H205" s="121" t="s">
        <v>296</v>
      </c>
    </row>
    <row r="206" spans="1:8" ht="11.25">
      <c r="A206" s="121">
        <v>205</v>
      </c>
      <c r="B206" s="121" t="s">
        <v>1215</v>
      </c>
      <c r="C206" s="121" t="s">
        <v>1241</v>
      </c>
      <c r="D206" s="121" t="s">
        <v>1242</v>
      </c>
      <c r="E206" s="121" t="s">
        <v>1796</v>
      </c>
      <c r="F206" s="121" t="s">
        <v>1797</v>
      </c>
      <c r="G206" s="121" t="s">
        <v>1791</v>
      </c>
      <c r="H206" s="121" t="s">
        <v>298</v>
      </c>
    </row>
    <row r="207" spans="1:8" ht="11.25">
      <c r="A207" s="121">
        <v>206</v>
      </c>
      <c r="B207" s="121" t="s">
        <v>1215</v>
      </c>
      <c r="C207" s="121" t="s">
        <v>1241</v>
      </c>
      <c r="D207" s="121" t="s">
        <v>1242</v>
      </c>
      <c r="E207" s="121" t="s">
        <v>1494</v>
      </c>
      <c r="F207" s="121" t="s">
        <v>1798</v>
      </c>
      <c r="G207" s="121" t="s">
        <v>1791</v>
      </c>
      <c r="H207" s="121" t="s">
        <v>296</v>
      </c>
    </row>
    <row r="208" spans="1:8" ht="11.25">
      <c r="A208" s="121">
        <v>207</v>
      </c>
      <c r="B208" s="121" t="s">
        <v>1215</v>
      </c>
      <c r="C208" s="121" t="s">
        <v>1241</v>
      </c>
      <c r="D208" s="121" t="s">
        <v>1242</v>
      </c>
      <c r="E208" s="121" t="s">
        <v>1799</v>
      </c>
      <c r="F208" s="121" t="s">
        <v>1800</v>
      </c>
      <c r="G208" s="121" t="s">
        <v>1791</v>
      </c>
      <c r="H208" s="121" t="s">
        <v>296</v>
      </c>
    </row>
    <row r="209" spans="1:8" ht="11.25">
      <c r="A209" s="121">
        <v>208</v>
      </c>
      <c r="B209" s="121" t="s">
        <v>1801</v>
      </c>
      <c r="C209" s="121" t="s">
        <v>1802</v>
      </c>
      <c r="D209" s="121" t="s">
        <v>1803</v>
      </c>
      <c r="E209" s="121" t="s">
        <v>1804</v>
      </c>
      <c r="F209" s="121" t="s">
        <v>1805</v>
      </c>
      <c r="G209" s="121" t="s">
        <v>1806</v>
      </c>
      <c r="H209" s="121" t="s">
        <v>296</v>
      </c>
    </row>
    <row r="210" spans="1:8" ht="11.25">
      <c r="A210" s="121">
        <v>209</v>
      </c>
      <c r="B210" s="121" t="s">
        <v>1801</v>
      </c>
      <c r="C210" s="121" t="s">
        <v>1807</v>
      </c>
      <c r="D210" s="121" t="s">
        <v>1808</v>
      </c>
      <c r="E210" s="121" t="s">
        <v>1809</v>
      </c>
      <c r="F210" s="121" t="s">
        <v>1810</v>
      </c>
      <c r="G210" s="121" t="s">
        <v>1811</v>
      </c>
      <c r="H210" s="121" t="s">
        <v>298</v>
      </c>
    </row>
    <row r="211" spans="1:8" ht="11.25">
      <c r="A211" s="121">
        <v>210</v>
      </c>
      <c r="B211" s="121" t="s">
        <v>1801</v>
      </c>
      <c r="C211" s="121" t="s">
        <v>1812</v>
      </c>
      <c r="D211" s="121" t="s">
        <v>1813</v>
      </c>
      <c r="E211" s="121" t="s">
        <v>1814</v>
      </c>
      <c r="F211" s="121" t="s">
        <v>1815</v>
      </c>
      <c r="G211" s="121" t="s">
        <v>1816</v>
      </c>
      <c r="H211" s="121" t="s">
        <v>296</v>
      </c>
    </row>
    <row r="212" spans="1:8" ht="11.25">
      <c r="A212" s="121">
        <v>211</v>
      </c>
      <c r="B212" s="121" t="s">
        <v>1260</v>
      </c>
      <c r="C212" s="121" t="s">
        <v>1260</v>
      </c>
      <c r="D212" s="121" t="s">
        <v>1261</v>
      </c>
      <c r="E212" s="121" t="s">
        <v>1817</v>
      </c>
      <c r="F212" s="121" t="s">
        <v>1818</v>
      </c>
      <c r="G212" s="121" t="s">
        <v>1819</v>
      </c>
      <c r="H212" s="121" t="s">
        <v>298</v>
      </c>
    </row>
    <row r="213" spans="1:8" ht="11.25">
      <c r="A213" s="121">
        <v>212</v>
      </c>
      <c r="B213" s="121" t="s">
        <v>1260</v>
      </c>
      <c r="C213" s="121" t="s">
        <v>1260</v>
      </c>
      <c r="D213" s="121" t="s">
        <v>1261</v>
      </c>
      <c r="E213" s="121" t="s">
        <v>1820</v>
      </c>
      <c r="F213" s="121" t="s">
        <v>1821</v>
      </c>
      <c r="G213" s="121" t="s">
        <v>1819</v>
      </c>
      <c r="H213" s="121" t="s">
        <v>298</v>
      </c>
    </row>
    <row r="214" spans="1:8" ht="11.25">
      <c r="A214" s="121">
        <v>213</v>
      </c>
      <c r="B214" s="121" t="s">
        <v>1260</v>
      </c>
      <c r="C214" s="121" t="s">
        <v>1260</v>
      </c>
      <c r="D214" s="121" t="s">
        <v>1261</v>
      </c>
      <c r="E214" s="121" t="s">
        <v>1822</v>
      </c>
      <c r="F214" s="121" t="s">
        <v>1823</v>
      </c>
      <c r="G214" s="121" t="s">
        <v>1819</v>
      </c>
      <c r="H214" s="121" t="s">
        <v>296</v>
      </c>
    </row>
    <row r="215" spans="1:7" ht="11.25">
      <c r="A215" s="121">
        <v>214</v>
      </c>
      <c r="B215" s="121" t="s">
        <v>1260</v>
      </c>
      <c r="C215" s="121" t="s">
        <v>1260</v>
      </c>
      <c r="D215" s="121" t="s">
        <v>1261</v>
      </c>
      <c r="E215" s="121" t="s">
        <v>1824</v>
      </c>
      <c r="F215" s="121" t="s">
        <v>1825</v>
      </c>
      <c r="G215" s="121" t="s">
        <v>1427</v>
      </c>
    </row>
    <row r="216" spans="1:8" ht="11.25">
      <c r="A216" s="121">
        <v>215</v>
      </c>
      <c r="B216" s="121" t="s">
        <v>1262</v>
      </c>
      <c r="C216" s="121" t="s">
        <v>1262</v>
      </c>
      <c r="D216" s="121" t="s">
        <v>1263</v>
      </c>
      <c r="E216" s="121" t="s">
        <v>1826</v>
      </c>
      <c r="F216" s="121" t="s">
        <v>1827</v>
      </c>
      <c r="G216" s="121" t="s">
        <v>1828</v>
      </c>
      <c r="H216" s="121" t="s">
        <v>296</v>
      </c>
    </row>
    <row r="217" spans="1:8" ht="11.25">
      <c r="A217" s="121">
        <v>216</v>
      </c>
      <c r="B217" s="121" t="s">
        <v>1262</v>
      </c>
      <c r="C217" s="121" t="s">
        <v>1262</v>
      </c>
      <c r="D217" s="121" t="s">
        <v>1263</v>
      </c>
      <c r="E217" s="121" t="s">
        <v>1829</v>
      </c>
      <c r="F217" s="121" t="s">
        <v>1830</v>
      </c>
      <c r="G217" s="121" t="s">
        <v>1831</v>
      </c>
      <c r="H217" s="121" t="s">
        <v>298</v>
      </c>
    </row>
    <row r="218" spans="1:8" ht="11.25">
      <c r="A218" s="121">
        <v>217</v>
      </c>
      <c r="B218" s="121" t="s">
        <v>1262</v>
      </c>
      <c r="C218" s="121" t="s">
        <v>1262</v>
      </c>
      <c r="D218" s="121" t="s">
        <v>1263</v>
      </c>
      <c r="E218" s="121" t="s">
        <v>1832</v>
      </c>
      <c r="F218" s="121" t="s">
        <v>1833</v>
      </c>
      <c r="G218" s="121" t="s">
        <v>1831</v>
      </c>
      <c r="H218" s="121" t="s">
        <v>298</v>
      </c>
    </row>
    <row r="219" spans="1:8" ht="11.25">
      <c r="A219" s="121">
        <v>218</v>
      </c>
      <c r="B219" s="121" t="s">
        <v>1262</v>
      </c>
      <c r="C219" s="121" t="s">
        <v>1262</v>
      </c>
      <c r="D219" s="121" t="s">
        <v>1263</v>
      </c>
      <c r="E219" s="121" t="s">
        <v>1834</v>
      </c>
      <c r="F219" s="121" t="s">
        <v>1835</v>
      </c>
      <c r="G219" s="121" t="s">
        <v>1836</v>
      </c>
      <c r="H219" s="121" t="s">
        <v>298</v>
      </c>
    </row>
    <row r="220" spans="1:8" ht="11.25">
      <c r="A220" s="121">
        <v>219</v>
      </c>
      <c r="B220" s="121" t="s">
        <v>1262</v>
      </c>
      <c r="C220" s="121" t="s">
        <v>1262</v>
      </c>
      <c r="D220" s="121" t="s">
        <v>1263</v>
      </c>
      <c r="E220" s="121" t="s">
        <v>1837</v>
      </c>
      <c r="F220" s="121" t="s">
        <v>1838</v>
      </c>
      <c r="G220" s="121" t="s">
        <v>1828</v>
      </c>
      <c r="H220" s="121" t="s">
        <v>296</v>
      </c>
    </row>
    <row r="221" spans="1:8" ht="11.25">
      <c r="A221" s="121">
        <v>220</v>
      </c>
      <c r="B221" s="121" t="s">
        <v>1262</v>
      </c>
      <c r="C221" s="121" t="s">
        <v>1262</v>
      </c>
      <c r="D221" s="121" t="s">
        <v>1263</v>
      </c>
      <c r="E221" s="121" t="s">
        <v>1839</v>
      </c>
      <c r="F221" s="121" t="s">
        <v>1840</v>
      </c>
      <c r="G221" s="121" t="s">
        <v>1841</v>
      </c>
      <c r="H221" s="121" t="s">
        <v>298</v>
      </c>
    </row>
    <row r="222" spans="1:8" ht="11.25">
      <c r="A222" s="121">
        <v>221</v>
      </c>
      <c r="B222" s="121" t="s">
        <v>1262</v>
      </c>
      <c r="C222" s="121" t="s">
        <v>1262</v>
      </c>
      <c r="D222" s="121" t="s">
        <v>1263</v>
      </c>
      <c r="E222" s="121" t="s">
        <v>1842</v>
      </c>
      <c r="F222" s="121" t="s">
        <v>1843</v>
      </c>
      <c r="G222" s="121" t="s">
        <v>1844</v>
      </c>
      <c r="H222" s="121" t="s">
        <v>296</v>
      </c>
    </row>
    <row r="223" spans="1:8" ht="11.25">
      <c r="A223" s="121">
        <v>222</v>
      </c>
      <c r="B223" s="121" t="s">
        <v>1262</v>
      </c>
      <c r="C223" s="121" t="s">
        <v>1262</v>
      </c>
      <c r="D223" s="121" t="s">
        <v>1263</v>
      </c>
      <c r="E223" s="121" t="s">
        <v>1845</v>
      </c>
      <c r="F223" s="121" t="s">
        <v>1846</v>
      </c>
      <c r="G223" s="121" t="s">
        <v>1844</v>
      </c>
      <c r="H223" s="121" t="s">
        <v>298</v>
      </c>
    </row>
    <row r="224" spans="1:8" ht="11.25">
      <c r="A224" s="121">
        <v>223</v>
      </c>
      <c r="B224" s="121" t="s">
        <v>1262</v>
      </c>
      <c r="C224" s="121" t="s">
        <v>1262</v>
      </c>
      <c r="D224" s="121" t="s">
        <v>1263</v>
      </c>
      <c r="E224" s="121" t="s">
        <v>1847</v>
      </c>
      <c r="F224" s="121" t="s">
        <v>1848</v>
      </c>
      <c r="G224" s="121" t="s">
        <v>1707</v>
      </c>
      <c r="H224" s="121" t="s">
        <v>296</v>
      </c>
    </row>
    <row r="225" spans="1:7" ht="11.25">
      <c r="A225" s="121">
        <v>224</v>
      </c>
      <c r="B225" s="121" t="s">
        <v>1262</v>
      </c>
      <c r="C225" s="121" t="s">
        <v>1262</v>
      </c>
      <c r="D225" s="121" t="s">
        <v>1263</v>
      </c>
      <c r="E225" s="121" t="s">
        <v>1849</v>
      </c>
      <c r="F225" s="121" t="s">
        <v>1850</v>
      </c>
      <c r="G225" s="121" t="s">
        <v>1828</v>
      </c>
    </row>
    <row r="226" spans="1:8" ht="11.25">
      <c r="A226" s="121">
        <v>225</v>
      </c>
      <c r="B226" s="121" t="s">
        <v>1262</v>
      </c>
      <c r="C226" s="121" t="s">
        <v>1262</v>
      </c>
      <c r="D226" s="121" t="s">
        <v>1263</v>
      </c>
      <c r="E226" s="121" t="s">
        <v>1851</v>
      </c>
      <c r="F226" s="121" t="s">
        <v>1852</v>
      </c>
      <c r="G226" s="121" t="s">
        <v>1831</v>
      </c>
      <c r="H226" s="121" t="s">
        <v>298</v>
      </c>
    </row>
    <row r="227" spans="1:8" ht="11.25">
      <c r="A227" s="121">
        <v>226</v>
      </c>
      <c r="B227" s="121" t="s">
        <v>1262</v>
      </c>
      <c r="C227" s="121" t="s">
        <v>1262</v>
      </c>
      <c r="D227" s="121" t="s">
        <v>1263</v>
      </c>
      <c r="E227" s="121" t="s">
        <v>1853</v>
      </c>
      <c r="F227" s="121" t="s">
        <v>1854</v>
      </c>
      <c r="G227" s="121" t="s">
        <v>1831</v>
      </c>
      <c r="H227" s="121" t="s">
        <v>296</v>
      </c>
    </row>
    <row r="228" spans="1:8" ht="11.25">
      <c r="A228" s="121">
        <v>227</v>
      </c>
      <c r="B228" s="121" t="s">
        <v>1262</v>
      </c>
      <c r="C228" s="121" t="s">
        <v>1262</v>
      </c>
      <c r="D228" s="121" t="s">
        <v>1263</v>
      </c>
      <c r="E228" s="121" t="s">
        <v>1855</v>
      </c>
      <c r="F228" s="121" t="s">
        <v>1856</v>
      </c>
      <c r="G228" s="121" t="s">
        <v>1707</v>
      </c>
      <c r="H228" s="121" t="s">
        <v>296</v>
      </c>
    </row>
    <row r="229" spans="1:8" ht="11.25">
      <c r="A229" s="121">
        <v>228</v>
      </c>
      <c r="B229" s="121" t="s">
        <v>1262</v>
      </c>
      <c r="C229" s="121" t="s">
        <v>1262</v>
      </c>
      <c r="D229" s="121" t="s">
        <v>1263</v>
      </c>
      <c r="E229" s="121" t="s">
        <v>1857</v>
      </c>
      <c r="F229" s="121" t="s">
        <v>1858</v>
      </c>
      <c r="G229" s="121" t="s">
        <v>1828</v>
      </c>
      <c r="H229" s="121" t="s">
        <v>298</v>
      </c>
    </row>
    <row r="230" spans="1:8" ht="11.25">
      <c r="A230" s="121">
        <v>229</v>
      </c>
      <c r="B230" s="121" t="s">
        <v>1262</v>
      </c>
      <c r="C230" s="121" t="s">
        <v>1262</v>
      </c>
      <c r="D230" s="121" t="s">
        <v>1263</v>
      </c>
      <c r="E230" s="121" t="s">
        <v>1859</v>
      </c>
      <c r="F230" s="121" t="s">
        <v>1860</v>
      </c>
      <c r="G230" s="121" t="s">
        <v>1831</v>
      </c>
      <c r="H230" s="121" t="s">
        <v>296</v>
      </c>
    </row>
    <row r="231" spans="1:8" ht="11.25">
      <c r="A231" s="121">
        <v>230</v>
      </c>
      <c r="B231" s="121" t="s">
        <v>1262</v>
      </c>
      <c r="C231" s="121" t="s">
        <v>1262</v>
      </c>
      <c r="D231" s="121" t="s">
        <v>1263</v>
      </c>
      <c r="E231" s="121" t="s">
        <v>1861</v>
      </c>
      <c r="F231" s="121" t="s">
        <v>1862</v>
      </c>
      <c r="G231" s="121" t="s">
        <v>1831</v>
      </c>
      <c r="H231" s="121" t="s">
        <v>298</v>
      </c>
    </row>
    <row r="232" spans="1:8" ht="11.25">
      <c r="A232" s="121">
        <v>231</v>
      </c>
      <c r="B232" s="121" t="s">
        <v>1262</v>
      </c>
      <c r="C232" s="121" t="s">
        <v>1262</v>
      </c>
      <c r="D232" s="121" t="s">
        <v>1263</v>
      </c>
      <c r="E232" s="121" t="s">
        <v>1863</v>
      </c>
      <c r="F232" s="121" t="s">
        <v>1864</v>
      </c>
      <c r="G232" s="121" t="s">
        <v>1865</v>
      </c>
      <c r="H232" s="121" t="s">
        <v>298</v>
      </c>
    </row>
    <row r="233" spans="1:8" ht="11.25">
      <c r="A233" s="121">
        <v>232</v>
      </c>
      <c r="B233" s="121" t="s">
        <v>1262</v>
      </c>
      <c r="C233" s="121" t="s">
        <v>1262</v>
      </c>
      <c r="D233" s="121" t="s">
        <v>1263</v>
      </c>
      <c r="E233" s="121" t="s">
        <v>1866</v>
      </c>
      <c r="F233" s="121" t="s">
        <v>1867</v>
      </c>
      <c r="G233" s="121" t="s">
        <v>1831</v>
      </c>
      <c r="H233" s="121" t="s">
        <v>298</v>
      </c>
    </row>
    <row r="234" spans="1:8" ht="11.25">
      <c r="A234" s="121">
        <v>233</v>
      </c>
      <c r="B234" s="121" t="s">
        <v>1262</v>
      </c>
      <c r="C234" s="121" t="s">
        <v>1262</v>
      </c>
      <c r="D234" s="121" t="s">
        <v>1263</v>
      </c>
      <c r="E234" s="121" t="s">
        <v>1868</v>
      </c>
      <c r="F234" s="121" t="s">
        <v>1869</v>
      </c>
      <c r="G234" s="121" t="s">
        <v>1844</v>
      </c>
      <c r="H234" s="121" t="s">
        <v>298</v>
      </c>
    </row>
    <row r="235" spans="1:8" ht="11.25">
      <c r="A235" s="121">
        <v>234</v>
      </c>
      <c r="B235" s="121" t="s">
        <v>1262</v>
      </c>
      <c r="C235" s="121" t="s">
        <v>1262</v>
      </c>
      <c r="D235" s="121" t="s">
        <v>1263</v>
      </c>
      <c r="E235" s="121" t="s">
        <v>1870</v>
      </c>
      <c r="F235" s="121" t="s">
        <v>1871</v>
      </c>
      <c r="G235" s="121" t="s">
        <v>1831</v>
      </c>
      <c r="H235" s="121" t="s">
        <v>298</v>
      </c>
    </row>
    <row r="236" spans="1:8" ht="11.25">
      <c r="A236" s="121">
        <v>235</v>
      </c>
      <c r="B236" s="121" t="s">
        <v>1262</v>
      </c>
      <c r="C236" s="121" t="s">
        <v>1262</v>
      </c>
      <c r="D236" s="121" t="s">
        <v>1263</v>
      </c>
      <c r="E236" s="121" t="s">
        <v>1705</v>
      </c>
      <c r="F236" s="121" t="s">
        <v>1706</v>
      </c>
      <c r="G236" s="121" t="s">
        <v>1707</v>
      </c>
      <c r="H236" s="121" t="s">
        <v>296</v>
      </c>
    </row>
    <row r="237" spans="1:8" ht="11.25">
      <c r="A237" s="121">
        <v>236</v>
      </c>
      <c r="B237" s="121" t="s">
        <v>1262</v>
      </c>
      <c r="C237" s="121" t="s">
        <v>1262</v>
      </c>
      <c r="D237" s="121" t="s">
        <v>1263</v>
      </c>
      <c r="E237" s="121" t="s">
        <v>1872</v>
      </c>
      <c r="F237" s="121" t="s">
        <v>1873</v>
      </c>
      <c r="G237" s="121" t="s">
        <v>1844</v>
      </c>
      <c r="H237" s="121" t="s">
        <v>298</v>
      </c>
    </row>
    <row r="238" spans="1:8" ht="11.25">
      <c r="A238" s="121">
        <v>237</v>
      </c>
      <c r="B238" s="121" t="s">
        <v>1262</v>
      </c>
      <c r="C238" s="121" t="s">
        <v>1262</v>
      </c>
      <c r="D238" s="121" t="s">
        <v>1263</v>
      </c>
      <c r="E238" s="121" t="s">
        <v>1874</v>
      </c>
      <c r="F238" s="121" t="s">
        <v>1875</v>
      </c>
      <c r="G238" s="121" t="s">
        <v>1831</v>
      </c>
      <c r="H238" s="121" t="s">
        <v>296</v>
      </c>
    </row>
    <row r="239" spans="1:8" ht="11.25">
      <c r="A239" s="121">
        <v>238</v>
      </c>
      <c r="B239" s="121" t="s">
        <v>1262</v>
      </c>
      <c r="C239" s="121" t="s">
        <v>1262</v>
      </c>
      <c r="D239" s="121" t="s">
        <v>1263</v>
      </c>
      <c r="E239" s="121" t="s">
        <v>1876</v>
      </c>
      <c r="F239" s="121" t="s">
        <v>1877</v>
      </c>
      <c r="G239" s="121" t="s">
        <v>1707</v>
      </c>
      <c r="H239" s="121" t="s">
        <v>296</v>
      </c>
    </row>
    <row r="240" spans="1:8" ht="11.25">
      <c r="A240" s="121">
        <v>239</v>
      </c>
      <c r="B240" s="121" t="s">
        <v>1262</v>
      </c>
      <c r="C240" s="121" t="s">
        <v>1262</v>
      </c>
      <c r="D240" s="121" t="s">
        <v>1263</v>
      </c>
      <c r="E240" s="121" t="s">
        <v>1878</v>
      </c>
      <c r="F240" s="121" t="s">
        <v>1879</v>
      </c>
      <c r="G240" s="121" t="s">
        <v>1865</v>
      </c>
      <c r="H240" s="121" t="s">
        <v>296</v>
      </c>
    </row>
    <row r="241" spans="1:8" ht="11.25">
      <c r="A241" s="121">
        <v>240</v>
      </c>
      <c r="B241" s="121" t="s">
        <v>1262</v>
      </c>
      <c r="C241" s="121" t="s">
        <v>1262</v>
      </c>
      <c r="D241" s="121" t="s">
        <v>1263</v>
      </c>
      <c r="E241" s="121" t="s">
        <v>1880</v>
      </c>
      <c r="F241" s="121" t="s">
        <v>1881</v>
      </c>
      <c r="G241" s="121" t="s">
        <v>1707</v>
      </c>
      <c r="H241" s="121" t="s">
        <v>296</v>
      </c>
    </row>
    <row r="242" spans="1:8" ht="11.25">
      <c r="A242" s="121">
        <v>241</v>
      </c>
      <c r="B242" s="121" t="s">
        <v>1262</v>
      </c>
      <c r="C242" s="121" t="s">
        <v>1262</v>
      </c>
      <c r="D242" s="121" t="s">
        <v>1263</v>
      </c>
      <c r="E242" s="121" t="s">
        <v>1882</v>
      </c>
      <c r="F242" s="121" t="s">
        <v>1883</v>
      </c>
      <c r="G242" s="121" t="s">
        <v>1831</v>
      </c>
      <c r="H242" s="121" t="s">
        <v>298</v>
      </c>
    </row>
    <row r="243" spans="1:8" ht="11.25">
      <c r="A243" s="121">
        <v>242</v>
      </c>
      <c r="B243" s="121" t="s">
        <v>1262</v>
      </c>
      <c r="C243" s="121" t="s">
        <v>1262</v>
      </c>
      <c r="D243" s="121" t="s">
        <v>1263</v>
      </c>
      <c r="E243" s="121" t="s">
        <v>1884</v>
      </c>
      <c r="F243" s="121" t="s">
        <v>1885</v>
      </c>
      <c r="G243" s="121" t="s">
        <v>1364</v>
      </c>
      <c r="H243" s="121" t="s">
        <v>296</v>
      </c>
    </row>
    <row r="244" spans="1:8" ht="11.25">
      <c r="A244" s="121">
        <v>243</v>
      </c>
      <c r="B244" s="121" t="s">
        <v>1262</v>
      </c>
      <c r="C244" s="121" t="s">
        <v>1262</v>
      </c>
      <c r="D244" s="121" t="s">
        <v>1263</v>
      </c>
      <c r="E244" s="121" t="s">
        <v>1886</v>
      </c>
      <c r="F244" s="121" t="s">
        <v>1887</v>
      </c>
      <c r="G244" s="121" t="s">
        <v>1831</v>
      </c>
      <c r="H244" s="121" t="s">
        <v>298</v>
      </c>
    </row>
    <row r="245" spans="1:8" ht="11.25">
      <c r="A245" s="121">
        <v>244</v>
      </c>
      <c r="B245" s="121" t="s">
        <v>1262</v>
      </c>
      <c r="C245" s="121" t="s">
        <v>1262</v>
      </c>
      <c r="D245" s="121" t="s">
        <v>1263</v>
      </c>
      <c r="E245" s="121" t="s">
        <v>1888</v>
      </c>
      <c r="F245" s="121" t="s">
        <v>1889</v>
      </c>
      <c r="G245" s="121" t="s">
        <v>1865</v>
      </c>
      <c r="H245" s="121" t="s">
        <v>298</v>
      </c>
    </row>
    <row r="246" spans="1:8" ht="11.25">
      <c r="A246" s="121">
        <v>245</v>
      </c>
      <c r="B246" s="121" t="s">
        <v>1262</v>
      </c>
      <c r="C246" s="121" t="s">
        <v>1262</v>
      </c>
      <c r="D246" s="121" t="s">
        <v>1263</v>
      </c>
      <c r="E246" s="121" t="s">
        <v>1890</v>
      </c>
      <c r="F246" s="121" t="s">
        <v>1891</v>
      </c>
      <c r="G246" s="121" t="s">
        <v>1828</v>
      </c>
      <c r="H246" s="121" t="s">
        <v>298</v>
      </c>
    </row>
    <row r="247" spans="1:8" ht="11.25">
      <c r="A247" s="121">
        <v>246</v>
      </c>
      <c r="B247" s="121" t="s">
        <v>1262</v>
      </c>
      <c r="C247" s="121" t="s">
        <v>1262</v>
      </c>
      <c r="D247" s="121" t="s">
        <v>1263</v>
      </c>
      <c r="E247" s="121" t="s">
        <v>1892</v>
      </c>
      <c r="F247" s="121" t="s">
        <v>1893</v>
      </c>
      <c r="G247" s="121" t="s">
        <v>1894</v>
      </c>
      <c r="H247" s="121" t="s">
        <v>298</v>
      </c>
    </row>
    <row r="248" spans="1:8" ht="11.25">
      <c r="A248" s="121">
        <v>247</v>
      </c>
      <c r="B248" s="121" t="s">
        <v>1262</v>
      </c>
      <c r="C248" s="121" t="s">
        <v>1262</v>
      </c>
      <c r="D248" s="121" t="s">
        <v>1263</v>
      </c>
      <c r="E248" s="121" t="s">
        <v>1895</v>
      </c>
      <c r="F248" s="121" t="s">
        <v>1896</v>
      </c>
      <c r="G248" s="121" t="s">
        <v>1897</v>
      </c>
      <c r="H248" s="121" t="s">
        <v>298</v>
      </c>
    </row>
    <row r="249" spans="1:8" ht="11.25">
      <c r="A249" s="121">
        <v>248</v>
      </c>
      <c r="B249" s="121" t="s">
        <v>1898</v>
      </c>
      <c r="C249" s="121" t="s">
        <v>1898</v>
      </c>
      <c r="D249" s="121" t="s">
        <v>1899</v>
      </c>
      <c r="E249" s="121" t="s">
        <v>1900</v>
      </c>
      <c r="F249" s="121" t="s">
        <v>1901</v>
      </c>
      <c r="G249" s="121" t="s">
        <v>1841</v>
      </c>
      <c r="H249" s="121" t="s">
        <v>298</v>
      </c>
    </row>
    <row r="250" spans="1:8" ht="11.25">
      <c r="A250" s="121">
        <v>249</v>
      </c>
      <c r="B250" s="121" t="s">
        <v>1902</v>
      </c>
      <c r="C250" s="121" t="s">
        <v>1902</v>
      </c>
      <c r="D250" s="121" t="s">
        <v>1903</v>
      </c>
      <c r="E250" s="121" t="s">
        <v>1904</v>
      </c>
      <c r="F250" s="121" t="s">
        <v>1905</v>
      </c>
      <c r="G250" s="121" t="s">
        <v>1906</v>
      </c>
      <c r="H250" s="121" t="s">
        <v>297</v>
      </c>
    </row>
    <row r="251" spans="1:8" ht="11.25">
      <c r="A251" s="121">
        <v>250</v>
      </c>
      <c r="B251" s="121" t="s">
        <v>1902</v>
      </c>
      <c r="C251" s="121" t="s">
        <v>1902</v>
      </c>
      <c r="D251" s="121" t="s">
        <v>1903</v>
      </c>
      <c r="E251" s="121" t="s">
        <v>1907</v>
      </c>
      <c r="F251" s="121" t="s">
        <v>1908</v>
      </c>
      <c r="G251" s="121" t="s">
        <v>1909</v>
      </c>
      <c r="H251" s="121" t="s">
        <v>297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69" customWidth="1"/>
  </cols>
  <sheetData>
    <row r="1" spans="2:8" ht="11.25">
      <c r="B1" s="269" t="s">
        <v>0</v>
      </c>
      <c r="C1" s="269" t="s">
        <v>2</v>
      </c>
      <c r="D1" s="269" t="s">
        <v>3</v>
      </c>
      <c r="E1" s="269" t="s">
        <v>4</v>
      </c>
      <c r="F1" s="269" t="s">
        <v>5</v>
      </c>
      <c r="G1" s="269" t="s">
        <v>6</v>
      </c>
      <c r="H1" s="269" t="s">
        <v>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E427"/>
  <sheetViews>
    <sheetView zoomScalePageLayoutView="0" workbookViewId="0" topLeftCell="A1">
      <selection activeCell="A2" sqref="A2:E14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2</v>
      </c>
      <c r="B1" s="44" t="s">
        <v>0</v>
      </c>
      <c r="C1" s="44" t="s">
        <v>1</v>
      </c>
    </row>
    <row r="2" spans="1:5" ht="11.25">
      <c r="A2" s="258" t="s">
        <v>441</v>
      </c>
      <c r="B2" s="44" t="s">
        <v>441</v>
      </c>
      <c r="C2" s="44" t="s">
        <v>442</v>
      </c>
      <c r="D2" s="44" t="s">
        <v>441</v>
      </c>
      <c r="E2" s="44" t="s">
        <v>1264</v>
      </c>
    </row>
    <row r="3" spans="1:5" ht="11.25">
      <c r="A3" s="258" t="s">
        <v>441</v>
      </c>
      <c r="B3" s="44" t="s">
        <v>443</v>
      </c>
      <c r="C3" s="44" t="s">
        <v>444</v>
      </c>
      <c r="D3" s="44" t="s">
        <v>459</v>
      </c>
      <c r="E3" s="44" t="s">
        <v>1265</v>
      </c>
    </row>
    <row r="4" spans="1:5" ht="11.25">
      <c r="A4" s="258" t="s">
        <v>441</v>
      </c>
      <c r="B4" s="44" t="s">
        <v>445</v>
      </c>
      <c r="C4" s="44" t="s">
        <v>446</v>
      </c>
      <c r="D4" s="44" t="s">
        <v>485</v>
      </c>
      <c r="E4" s="44" t="s">
        <v>1266</v>
      </c>
    </row>
    <row r="5" spans="1:5" ht="11.25">
      <c r="A5" s="258" t="s">
        <v>441</v>
      </c>
      <c r="B5" s="44" t="s">
        <v>447</v>
      </c>
      <c r="C5" s="44" t="s">
        <v>448</v>
      </c>
      <c r="D5" s="44" t="s">
        <v>495</v>
      </c>
      <c r="E5" s="44" t="s">
        <v>1267</v>
      </c>
    </row>
    <row r="6" spans="1:5" ht="11.25">
      <c r="A6" s="258" t="s">
        <v>441</v>
      </c>
      <c r="B6" s="44" t="s">
        <v>449</v>
      </c>
      <c r="C6" s="44" t="s">
        <v>450</v>
      </c>
      <c r="D6" s="44" t="s">
        <v>518</v>
      </c>
      <c r="E6" s="44" t="s">
        <v>1268</v>
      </c>
    </row>
    <row r="7" spans="1:5" ht="11.25">
      <c r="A7" s="258" t="s">
        <v>441</v>
      </c>
      <c r="B7" s="44" t="s">
        <v>451</v>
      </c>
      <c r="C7" s="44" t="s">
        <v>452</v>
      </c>
      <c r="D7" s="44" t="s">
        <v>536</v>
      </c>
      <c r="E7" s="44" t="s">
        <v>1269</v>
      </c>
    </row>
    <row r="8" spans="1:5" ht="11.25">
      <c r="A8" s="258" t="s">
        <v>441</v>
      </c>
      <c r="B8" s="44" t="s">
        <v>453</v>
      </c>
      <c r="C8" s="44" t="s">
        <v>454</v>
      </c>
      <c r="D8" s="44" t="s">
        <v>558</v>
      </c>
      <c r="E8" s="44" t="s">
        <v>1270</v>
      </c>
    </row>
    <row r="9" spans="1:5" ht="11.25">
      <c r="A9" s="258" t="s">
        <v>441</v>
      </c>
      <c r="B9" s="44" t="s">
        <v>455</v>
      </c>
      <c r="C9" s="44" t="s">
        <v>456</v>
      </c>
      <c r="D9" s="44" t="s">
        <v>560</v>
      </c>
      <c r="E9" s="44" t="s">
        <v>1271</v>
      </c>
    </row>
    <row r="10" spans="1:5" ht="11.25">
      <c r="A10" s="258" t="s">
        <v>441</v>
      </c>
      <c r="B10" s="44" t="s">
        <v>457</v>
      </c>
      <c r="C10" s="44" t="s">
        <v>458</v>
      </c>
      <c r="D10" s="44" t="s">
        <v>562</v>
      </c>
      <c r="E10" s="44" t="s">
        <v>1272</v>
      </c>
    </row>
    <row r="11" spans="1:5" ht="11.25">
      <c r="A11" s="258" t="s">
        <v>459</v>
      </c>
      <c r="B11" s="44" t="s">
        <v>459</v>
      </c>
      <c r="C11" s="44" t="s">
        <v>460</v>
      </c>
      <c r="D11" s="44" t="s">
        <v>564</v>
      </c>
      <c r="E11" s="44" t="s">
        <v>1273</v>
      </c>
    </row>
    <row r="12" spans="1:5" ht="11.25">
      <c r="A12" s="258" t="s">
        <v>459</v>
      </c>
      <c r="B12" s="44" t="s">
        <v>461</v>
      </c>
      <c r="C12" s="44" t="s">
        <v>462</v>
      </c>
      <c r="D12" s="44" t="s">
        <v>566</v>
      </c>
      <c r="E12" s="44" t="s">
        <v>1274</v>
      </c>
    </row>
    <row r="13" spans="1:5" ht="11.25">
      <c r="A13" s="258" t="s">
        <v>459</v>
      </c>
      <c r="B13" s="44" t="s">
        <v>463</v>
      </c>
      <c r="C13" s="44" t="s">
        <v>464</v>
      </c>
      <c r="D13" s="44" t="s">
        <v>568</v>
      </c>
      <c r="E13" s="44" t="s">
        <v>1275</v>
      </c>
    </row>
    <row r="14" spans="1:5" ht="11.25">
      <c r="A14" s="258" t="s">
        <v>459</v>
      </c>
      <c r="B14" s="44" t="s">
        <v>465</v>
      </c>
      <c r="C14" s="44" t="s">
        <v>466</v>
      </c>
      <c r="D14" s="44" t="s">
        <v>600</v>
      </c>
      <c r="E14" s="44" t="s">
        <v>1276</v>
      </c>
    </row>
    <row r="15" spans="1:5" ht="11.25">
      <c r="A15" s="258" t="s">
        <v>459</v>
      </c>
      <c r="B15" s="44" t="s">
        <v>467</v>
      </c>
      <c r="C15" s="44" t="s">
        <v>468</v>
      </c>
      <c r="D15" s="44" t="s">
        <v>622</v>
      </c>
      <c r="E15" s="44" t="s">
        <v>1277</v>
      </c>
    </row>
    <row r="16" spans="1:5" ht="11.25">
      <c r="A16" s="258" t="s">
        <v>459</v>
      </c>
      <c r="B16" s="44" t="s">
        <v>469</v>
      </c>
      <c r="C16" s="44" t="s">
        <v>470</v>
      </c>
      <c r="D16" s="44" t="s">
        <v>646</v>
      </c>
      <c r="E16" s="44" t="s">
        <v>1278</v>
      </c>
    </row>
    <row r="17" spans="1:5" ht="11.25">
      <c r="A17" s="258" t="s">
        <v>459</v>
      </c>
      <c r="B17" s="44" t="s">
        <v>471</v>
      </c>
      <c r="C17" s="44" t="s">
        <v>472</v>
      </c>
      <c r="D17" s="44" t="s">
        <v>666</v>
      </c>
      <c r="E17" s="44" t="s">
        <v>1279</v>
      </c>
    </row>
    <row r="18" spans="1:5" ht="11.25">
      <c r="A18" s="258" t="s">
        <v>459</v>
      </c>
      <c r="B18" s="44" t="s">
        <v>473</v>
      </c>
      <c r="C18" s="44" t="s">
        <v>474</v>
      </c>
      <c r="D18" s="44" t="s">
        <v>684</v>
      </c>
      <c r="E18" s="44" t="s">
        <v>1280</v>
      </c>
    </row>
    <row r="19" spans="1:5" ht="11.25">
      <c r="A19" s="258" t="s">
        <v>459</v>
      </c>
      <c r="B19" s="44" t="s">
        <v>475</v>
      </c>
      <c r="C19" s="44" t="s">
        <v>476</v>
      </c>
      <c r="D19" s="44" t="s">
        <v>704</v>
      </c>
      <c r="E19" s="44" t="s">
        <v>1281</v>
      </c>
    </row>
    <row r="20" spans="1:5" ht="11.25">
      <c r="A20" s="258" t="s">
        <v>459</v>
      </c>
      <c r="B20" s="44" t="s">
        <v>477</v>
      </c>
      <c r="C20" s="44" t="s">
        <v>478</v>
      </c>
      <c r="D20" s="44" t="s">
        <v>726</v>
      </c>
      <c r="E20" s="44" t="s">
        <v>1282</v>
      </c>
    </row>
    <row r="21" spans="1:5" ht="11.25">
      <c r="A21" s="258" t="s">
        <v>459</v>
      </c>
      <c r="B21" s="44" t="s">
        <v>479</v>
      </c>
      <c r="C21" s="44" t="s">
        <v>480</v>
      </c>
      <c r="D21" s="44" t="s">
        <v>748</v>
      </c>
      <c r="E21" s="44" t="s">
        <v>1283</v>
      </c>
    </row>
    <row r="22" spans="1:5" ht="11.25">
      <c r="A22" s="258" t="s">
        <v>459</v>
      </c>
      <c r="B22" s="44" t="s">
        <v>481</v>
      </c>
      <c r="C22" s="44" t="s">
        <v>482</v>
      </c>
      <c r="D22" s="44" t="s">
        <v>761</v>
      </c>
      <c r="E22" s="44" t="s">
        <v>1284</v>
      </c>
    </row>
    <row r="23" spans="1:5" ht="11.25">
      <c r="A23" s="258" t="s">
        <v>459</v>
      </c>
      <c r="B23" s="44" t="s">
        <v>483</v>
      </c>
      <c r="C23" s="44" t="s">
        <v>484</v>
      </c>
      <c r="D23" s="44" t="s">
        <v>785</v>
      </c>
      <c r="E23" s="44" t="s">
        <v>1285</v>
      </c>
    </row>
    <row r="24" spans="1:5" ht="11.25">
      <c r="A24" s="258" t="s">
        <v>485</v>
      </c>
      <c r="B24" s="44" t="s">
        <v>485</v>
      </c>
      <c r="C24" s="44" t="s">
        <v>486</v>
      </c>
      <c r="D24" s="44" t="s">
        <v>805</v>
      </c>
      <c r="E24" s="44" t="s">
        <v>1286</v>
      </c>
    </row>
    <row r="25" spans="1:5" ht="11.25">
      <c r="A25" s="258" t="s">
        <v>485</v>
      </c>
      <c r="B25" s="44" t="s">
        <v>487</v>
      </c>
      <c r="C25" s="44" t="s">
        <v>488</v>
      </c>
      <c r="D25" s="44" t="s">
        <v>828</v>
      </c>
      <c r="E25" s="44" t="s">
        <v>1287</v>
      </c>
    </row>
    <row r="26" spans="1:5" ht="11.25">
      <c r="A26" s="258" t="s">
        <v>485</v>
      </c>
      <c r="B26" s="44" t="s">
        <v>489</v>
      </c>
      <c r="C26" s="44" t="s">
        <v>490</v>
      </c>
      <c r="D26" s="44" t="s">
        <v>856</v>
      </c>
      <c r="E26" s="44" t="s">
        <v>1288</v>
      </c>
    </row>
    <row r="27" spans="1:5" ht="11.25">
      <c r="A27" s="258" t="s">
        <v>485</v>
      </c>
      <c r="B27" s="44" t="s">
        <v>491</v>
      </c>
      <c r="C27" s="44" t="s">
        <v>492</v>
      </c>
      <c r="D27" s="44" t="s">
        <v>880</v>
      </c>
      <c r="E27" s="44" t="s">
        <v>1289</v>
      </c>
    </row>
    <row r="28" spans="1:5" ht="11.25">
      <c r="A28" s="258" t="s">
        <v>485</v>
      </c>
      <c r="B28" s="44" t="s">
        <v>493</v>
      </c>
      <c r="C28" s="44" t="s">
        <v>494</v>
      </c>
      <c r="D28" s="44" t="s">
        <v>910</v>
      </c>
      <c r="E28" s="44" t="s">
        <v>1290</v>
      </c>
    </row>
    <row r="29" spans="1:5" ht="11.25">
      <c r="A29" s="258" t="s">
        <v>495</v>
      </c>
      <c r="B29" s="44" t="s">
        <v>495</v>
      </c>
      <c r="C29" s="44" t="s">
        <v>496</v>
      </c>
      <c r="D29" s="44" t="s">
        <v>929</v>
      </c>
      <c r="E29" s="44" t="s">
        <v>1291</v>
      </c>
    </row>
    <row r="30" spans="1:5" ht="11.25">
      <c r="A30" s="258" t="s">
        <v>495</v>
      </c>
      <c r="B30" s="44" t="s">
        <v>497</v>
      </c>
      <c r="C30" s="44" t="s">
        <v>498</v>
      </c>
      <c r="D30" s="44" t="s">
        <v>945</v>
      </c>
      <c r="E30" s="44" t="s">
        <v>1292</v>
      </c>
    </row>
    <row r="31" spans="1:5" ht="11.25">
      <c r="A31" s="258" t="s">
        <v>495</v>
      </c>
      <c r="B31" s="44" t="s">
        <v>499</v>
      </c>
      <c r="C31" s="44" t="s">
        <v>500</v>
      </c>
      <c r="D31" s="44" t="s">
        <v>974</v>
      </c>
      <c r="E31" s="44" t="s">
        <v>1293</v>
      </c>
    </row>
    <row r="32" spans="1:5" ht="11.25">
      <c r="A32" s="258" t="s">
        <v>495</v>
      </c>
      <c r="B32" s="44" t="s">
        <v>501</v>
      </c>
      <c r="C32" s="44" t="s">
        <v>502</v>
      </c>
      <c r="D32" s="44" t="s">
        <v>996</v>
      </c>
      <c r="E32" s="44" t="s">
        <v>1294</v>
      </c>
    </row>
    <row r="33" spans="1:5" ht="11.25">
      <c r="A33" s="258" t="s">
        <v>495</v>
      </c>
      <c r="B33" s="44" t="s">
        <v>503</v>
      </c>
      <c r="C33" s="44" t="s">
        <v>504</v>
      </c>
      <c r="D33" s="44" t="s">
        <v>1014</v>
      </c>
      <c r="E33" s="44" t="s">
        <v>1295</v>
      </c>
    </row>
    <row r="34" spans="1:5" ht="11.25">
      <c r="A34" s="258" t="s">
        <v>495</v>
      </c>
      <c r="B34" s="44" t="s">
        <v>505</v>
      </c>
      <c r="C34" s="44" t="s">
        <v>506</v>
      </c>
      <c r="D34" s="44" t="s">
        <v>1039</v>
      </c>
      <c r="E34" s="44" t="s">
        <v>1296</v>
      </c>
    </row>
    <row r="35" spans="1:5" ht="11.25">
      <c r="A35" s="258" t="s">
        <v>495</v>
      </c>
      <c r="B35" s="44" t="s">
        <v>507</v>
      </c>
      <c r="C35" s="44" t="s">
        <v>508</v>
      </c>
      <c r="D35" s="44" t="s">
        <v>1070</v>
      </c>
      <c r="E35" s="44" t="s">
        <v>1297</v>
      </c>
    </row>
    <row r="36" spans="1:5" ht="11.25">
      <c r="A36" s="258" t="s">
        <v>495</v>
      </c>
      <c r="B36" s="44" t="s">
        <v>509</v>
      </c>
      <c r="C36" s="44" t="s">
        <v>510</v>
      </c>
      <c r="D36" s="44" t="s">
        <v>1081</v>
      </c>
      <c r="E36" s="44" t="s">
        <v>1298</v>
      </c>
    </row>
    <row r="37" spans="1:5" ht="11.25">
      <c r="A37" s="258" t="s">
        <v>495</v>
      </c>
      <c r="B37" s="44" t="s">
        <v>483</v>
      </c>
      <c r="C37" s="44" t="s">
        <v>511</v>
      </c>
      <c r="D37" s="44" t="s">
        <v>1099</v>
      </c>
      <c r="E37" s="44" t="s">
        <v>1299</v>
      </c>
    </row>
    <row r="38" spans="1:5" ht="11.25">
      <c r="A38" s="258" t="s">
        <v>495</v>
      </c>
      <c r="B38" s="44" t="s">
        <v>512</v>
      </c>
      <c r="C38" s="44" t="s">
        <v>513</v>
      </c>
      <c r="D38" s="44" t="s">
        <v>1125</v>
      </c>
      <c r="E38" s="44" t="s">
        <v>1300</v>
      </c>
    </row>
    <row r="39" spans="1:5" ht="11.25">
      <c r="A39" s="258" t="s">
        <v>495</v>
      </c>
      <c r="B39" s="44" t="s">
        <v>514</v>
      </c>
      <c r="C39" s="44" t="s">
        <v>515</v>
      </c>
      <c r="D39" s="44" t="s">
        <v>1147</v>
      </c>
      <c r="E39" s="44" t="s">
        <v>1301</v>
      </c>
    </row>
    <row r="40" spans="1:5" ht="11.25">
      <c r="A40" s="258" t="s">
        <v>495</v>
      </c>
      <c r="B40" s="44" t="s">
        <v>516</v>
      </c>
      <c r="C40" s="44" t="s">
        <v>517</v>
      </c>
      <c r="D40" s="44" t="s">
        <v>1174</v>
      </c>
      <c r="E40" s="44" t="s">
        <v>1302</v>
      </c>
    </row>
    <row r="41" spans="1:5" ht="11.25">
      <c r="A41" s="258" t="s">
        <v>518</v>
      </c>
      <c r="B41" s="44" t="s">
        <v>520</v>
      </c>
      <c r="C41" s="44" t="s">
        <v>521</v>
      </c>
      <c r="D41" s="44" t="s">
        <v>1195</v>
      </c>
      <c r="E41" s="44" t="s">
        <v>1303</v>
      </c>
    </row>
    <row r="42" spans="1:5" ht="11.25">
      <c r="A42" s="258" t="s">
        <v>518</v>
      </c>
      <c r="B42" s="44" t="s">
        <v>522</v>
      </c>
      <c r="C42" s="44" t="s">
        <v>523</v>
      </c>
      <c r="D42" s="44" t="s">
        <v>1215</v>
      </c>
      <c r="E42" s="44" t="s">
        <v>1304</v>
      </c>
    </row>
    <row r="43" spans="1:5" ht="11.25">
      <c r="A43" s="258" t="s">
        <v>518</v>
      </c>
      <c r="B43" s="44" t="s">
        <v>518</v>
      </c>
      <c r="C43" s="44" t="s">
        <v>519</v>
      </c>
      <c r="D43" s="44" t="s">
        <v>1243</v>
      </c>
      <c r="E43" s="44" t="s">
        <v>1305</v>
      </c>
    </row>
    <row r="44" spans="1:5" ht="11.25">
      <c r="A44" s="258" t="s">
        <v>518</v>
      </c>
      <c r="B44" s="44" t="s">
        <v>524</v>
      </c>
      <c r="C44" s="44" t="s">
        <v>525</v>
      </c>
      <c r="D44" s="44" t="s">
        <v>1260</v>
      </c>
      <c r="E44" s="44" t="s">
        <v>1306</v>
      </c>
    </row>
    <row r="45" spans="1:5" ht="11.25">
      <c r="A45" s="258" t="s">
        <v>518</v>
      </c>
      <c r="B45" s="44" t="s">
        <v>526</v>
      </c>
      <c r="C45" s="44" t="s">
        <v>527</v>
      </c>
      <c r="D45" s="44" t="s">
        <v>1262</v>
      </c>
      <c r="E45" s="44" t="s">
        <v>1307</v>
      </c>
    </row>
    <row r="46" spans="1:3" ht="11.25">
      <c r="A46" s="258" t="s">
        <v>518</v>
      </c>
      <c r="B46" s="44" t="s">
        <v>528</v>
      </c>
      <c r="C46" s="44" t="s">
        <v>529</v>
      </c>
    </row>
    <row r="47" spans="1:3" ht="11.25">
      <c r="A47" s="258" t="s">
        <v>518</v>
      </c>
      <c r="B47" s="44" t="s">
        <v>530</v>
      </c>
      <c r="C47" s="44" t="s">
        <v>531</v>
      </c>
    </row>
    <row r="48" spans="1:3" ht="11.25">
      <c r="A48" s="258" t="s">
        <v>518</v>
      </c>
      <c r="B48" s="44" t="s">
        <v>532</v>
      </c>
      <c r="C48" s="44" t="s">
        <v>533</v>
      </c>
    </row>
    <row r="49" spans="1:3" ht="11.25">
      <c r="A49" s="258" t="s">
        <v>518</v>
      </c>
      <c r="B49" s="44" t="s">
        <v>534</v>
      </c>
      <c r="C49" s="44" t="s">
        <v>535</v>
      </c>
    </row>
    <row r="50" spans="1:3" ht="11.25">
      <c r="A50" s="258" t="s">
        <v>536</v>
      </c>
      <c r="B50" s="44" t="s">
        <v>538</v>
      </c>
      <c r="C50" s="44" t="s">
        <v>539</v>
      </c>
    </row>
    <row r="51" spans="1:3" ht="11.25">
      <c r="A51" s="258" t="s">
        <v>536</v>
      </c>
      <c r="B51" s="44" t="s">
        <v>540</v>
      </c>
      <c r="C51" s="44" t="s">
        <v>541</v>
      </c>
    </row>
    <row r="52" spans="1:3" ht="11.25">
      <c r="A52" s="258" t="s">
        <v>536</v>
      </c>
      <c r="B52" s="44" t="s">
        <v>542</v>
      </c>
      <c r="C52" s="44" t="s">
        <v>543</v>
      </c>
    </row>
    <row r="53" spans="1:3" ht="11.25">
      <c r="A53" s="258" t="s">
        <v>536</v>
      </c>
      <c r="B53" s="44" t="s">
        <v>544</v>
      </c>
      <c r="C53" s="44" t="s">
        <v>545</v>
      </c>
    </row>
    <row r="54" spans="1:3" ht="11.25">
      <c r="A54" s="258" t="s">
        <v>536</v>
      </c>
      <c r="B54" s="44" t="s">
        <v>536</v>
      </c>
      <c r="C54" s="44" t="s">
        <v>537</v>
      </c>
    </row>
    <row r="55" spans="1:3" ht="11.25">
      <c r="A55" s="258" t="s">
        <v>536</v>
      </c>
      <c r="B55" s="44" t="s">
        <v>546</v>
      </c>
      <c r="C55" s="44" t="s">
        <v>547</v>
      </c>
    </row>
    <row r="56" spans="1:3" ht="11.25">
      <c r="A56" s="258" t="s">
        <v>536</v>
      </c>
      <c r="B56" s="44" t="s">
        <v>548</v>
      </c>
      <c r="C56" s="44" t="s">
        <v>549</v>
      </c>
    </row>
    <row r="57" spans="1:3" ht="11.25">
      <c r="A57" s="258" t="s">
        <v>536</v>
      </c>
      <c r="B57" s="44" t="s">
        <v>550</v>
      </c>
      <c r="C57" s="44" t="s">
        <v>551</v>
      </c>
    </row>
    <row r="58" spans="1:3" ht="11.25">
      <c r="A58" s="258" t="s">
        <v>536</v>
      </c>
      <c r="B58" s="44" t="s">
        <v>552</v>
      </c>
      <c r="C58" s="44" t="s">
        <v>553</v>
      </c>
    </row>
    <row r="59" spans="1:3" ht="11.25">
      <c r="A59" s="258" t="s">
        <v>536</v>
      </c>
      <c r="B59" s="44" t="s">
        <v>554</v>
      </c>
      <c r="C59" s="44" t="s">
        <v>555</v>
      </c>
    </row>
    <row r="60" spans="1:3" ht="11.25">
      <c r="A60" s="258" t="s">
        <v>536</v>
      </c>
      <c r="B60" s="44" t="s">
        <v>556</v>
      </c>
      <c r="C60" s="44" t="s">
        <v>557</v>
      </c>
    </row>
    <row r="61" spans="1:3" ht="11.25">
      <c r="A61" s="258" t="s">
        <v>558</v>
      </c>
      <c r="B61" s="44" t="s">
        <v>558</v>
      </c>
      <c r="C61" s="44" t="s">
        <v>559</v>
      </c>
    </row>
    <row r="62" spans="1:3" ht="11.25">
      <c r="A62" s="258" t="s">
        <v>560</v>
      </c>
      <c r="B62" s="44" t="s">
        <v>560</v>
      </c>
      <c r="C62" s="44" t="s">
        <v>561</v>
      </c>
    </row>
    <row r="63" spans="1:3" ht="11.25">
      <c r="A63" s="258" t="s">
        <v>562</v>
      </c>
      <c r="B63" s="44" t="s">
        <v>562</v>
      </c>
      <c r="C63" s="44" t="s">
        <v>563</v>
      </c>
    </row>
    <row r="64" spans="1:3" ht="11.25">
      <c r="A64" s="258" t="s">
        <v>564</v>
      </c>
      <c r="B64" s="44" t="s">
        <v>564</v>
      </c>
      <c r="C64" s="44" t="s">
        <v>565</v>
      </c>
    </row>
    <row r="65" spans="1:3" ht="11.25">
      <c r="A65" s="258" t="s">
        <v>566</v>
      </c>
      <c r="B65" s="44" t="s">
        <v>566</v>
      </c>
      <c r="C65" s="44" t="s">
        <v>567</v>
      </c>
    </row>
    <row r="66" spans="1:3" ht="11.25">
      <c r="A66" s="258" t="s">
        <v>568</v>
      </c>
      <c r="B66" s="44" t="s">
        <v>570</v>
      </c>
      <c r="C66" s="44" t="s">
        <v>571</v>
      </c>
    </row>
    <row r="67" spans="1:3" ht="11.25">
      <c r="A67" s="258" t="s">
        <v>568</v>
      </c>
      <c r="B67" s="44" t="s">
        <v>572</v>
      </c>
      <c r="C67" s="44" t="s">
        <v>573</v>
      </c>
    </row>
    <row r="68" spans="1:3" ht="11.25">
      <c r="A68" s="258" t="s">
        <v>568</v>
      </c>
      <c r="B68" s="44" t="s">
        <v>568</v>
      </c>
      <c r="C68" s="44" t="s">
        <v>569</v>
      </c>
    </row>
    <row r="69" spans="1:3" ht="11.25">
      <c r="A69" s="258" t="s">
        <v>568</v>
      </c>
      <c r="B69" s="44" t="s">
        <v>574</v>
      </c>
      <c r="C69" s="44" t="s">
        <v>575</v>
      </c>
    </row>
    <row r="70" spans="1:3" ht="11.25">
      <c r="A70" s="258" t="s">
        <v>568</v>
      </c>
      <c r="B70" s="44" t="s">
        <v>576</v>
      </c>
      <c r="C70" s="44" t="s">
        <v>577</v>
      </c>
    </row>
    <row r="71" spans="1:3" ht="11.25">
      <c r="A71" s="258" t="s">
        <v>568</v>
      </c>
      <c r="B71" s="44" t="s">
        <v>578</v>
      </c>
      <c r="C71" s="44" t="s">
        <v>579</v>
      </c>
    </row>
    <row r="72" spans="1:3" ht="11.25">
      <c r="A72" s="258" t="s">
        <v>568</v>
      </c>
      <c r="B72" s="44" t="s">
        <v>580</v>
      </c>
      <c r="C72" s="44" t="s">
        <v>581</v>
      </c>
    </row>
    <row r="73" spans="1:3" ht="11.25">
      <c r="A73" s="258" t="s">
        <v>568</v>
      </c>
      <c r="B73" s="44" t="s">
        <v>582</v>
      </c>
      <c r="C73" s="44" t="s">
        <v>583</v>
      </c>
    </row>
    <row r="74" spans="1:3" ht="11.25">
      <c r="A74" s="258" t="s">
        <v>568</v>
      </c>
      <c r="B74" s="44" t="s">
        <v>584</v>
      </c>
      <c r="C74" s="44" t="s">
        <v>585</v>
      </c>
    </row>
    <row r="75" spans="1:3" ht="11.25">
      <c r="A75" s="258" t="s">
        <v>568</v>
      </c>
      <c r="B75" s="44" t="s">
        <v>586</v>
      </c>
      <c r="C75" s="44" t="s">
        <v>587</v>
      </c>
    </row>
    <row r="76" spans="1:3" ht="11.25">
      <c r="A76" s="258" t="s">
        <v>568</v>
      </c>
      <c r="B76" s="44" t="s">
        <v>588</v>
      </c>
      <c r="C76" s="44" t="s">
        <v>589</v>
      </c>
    </row>
    <row r="77" spans="1:3" ht="11.25">
      <c r="A77" s="258" t="s">
        <v>568</v>
      </c>
      <c r="B77" s="44" t="s">
        <v>590</v>
      </c>
      <c r="C77" s="44" t="s">
        <v>591</v>
      </c>
    </row>
    <row r="78" spans="1:3" ht="11.25">
      <c r="A78" s="258" t="s">
        <v>568</v>
      </c>
      <c r="B78" s="44" t="s">
        <v>592</v>
      </c>
      <c r="C78" s="44" t="s">
        <v>593</v>
      </c>
    </row>
    <row r="79" spans="1:3" ht="11.25">
      <c r="A79" s="258" t="s">
        <v>568</v>
      </c>
      <c r="B79" s="44" t="s">
        <v>594</v>
      </c>
      <c r="C79" s="44" t="s">
        <v>595</v>
      </c>
    </row>
    <row r="80" spans="1:3" ht="11.25">
      <c r="A80" s="258" t="s">
        <v>568</v>
      </c>
      <c r="B80" s="44" t="s">
        <v>596</v>
      </c>
      <c r="C80" s="44" t="s">
        <v>597</v>
      </c>
    </row>
    <row r="81" spans="1:3" ht="11.25">
      <c r="A81" s="258" t="s">
        <v>568</v>
      </c>
      <c r="B81" s="44" t="s">
        <v>598</v>
      </c>
      <c r="C81" s="44" t="s">
        <v>599</v>
      </c>
    </row>
    <row r="82" spans="1:3" ht="11.25">
      <c r="A82" s="258" t="s">
        <v>600</v>
      </c>
      <c r="B82" s="44" t="s">
        <v>602</v>
      </c>
      <c r="C82" s="44" t="s">
        <v>603</v>
      </c>
    </row>
    <row r="83" spans="1:3" ht="11.25">
      <c r="A83" s="258" t="s">
        <v>600</v>
      </c>
      <c r="B83" s="44" t="s">
        <v>604</v>
      </c>
      <c r="C83" s="44" t="s">
        <v>605</v>
      </c>
    </row>
    <row r="84" spans="1:3" ht="11.25">
      <c r="A84" s="258" t="s">
        <v>600</v>
      </c>
      <c r="B84" s="44" t="s">
        <v>600</v>
      </c>
      <c r="C84" s="44" t="s">
        <v>601</v>
      </c>
    </row>
    <row r="85" spans="1:3" ht="11.25">
      <c r="A85" s="258" t="s">
        <v>600</v>
      </c>
      <c r="B85" s="44" t="s">
        <v>606</v>
      </c>
      <c r="C85" s="44" t="s">
        <v>607</v>
      </c>
    </row>
    <row r="86" spans="1:3" ht="11.25">
      <c r="A86" s="258" t="s">
        <v>600</v>
      </c>
      <c r="B86" s="44" t="s">
        <v>608</v>
      </c>
      <c r="C86" s="44" t="s">
        <v>609</v>
      </c>
    </row>
    <row r="87" spans="1:3" ht="11.25">
      <c r="A87" s="258" t="s">
        <v>600</v>
      </c>
      <c r="B87" s="44" t="s">
        <v>610</v>
      </c>
      <c r="C87" s="44" t="s">
        <v>611</v>
      </c>
    </row>
    <row r="88" spans="1:3" ht="11.25">
      <c r="A88" s="258" t="s">
        <v>600</v>
      </c>
      <c r="B88" s="44" t="s">
        <v>612</v>
      </c>
      <c r="C88" s="44" t="s">
        <v>613</v>
      </c>
    </row>
    <row r="89" spans="1:3" ht="11.25">
      <c r="A89" s="258" t="s">
        <v>600</v>
      </c>
      <c r="B89" s="44" t="s">
        <v>614</v>
      </c>
      <c r="C89" s="44" t="s">
        <v>615</v>
      </c>
    </row>
    <row r="90" spans="1:3" ht="11.25">
      <c r="A90" s="258" t="s">
        <v>600</v>
      </c>
      <c r="B90" s="44" t="s">
        <v>616</v>
      </c>
      <c r="C90" s="44" t="s">
        <v>617</v>
      </c>
    </row>
    <row r="91" spans="1:3" ht="11.25">
      <c r="A91" s="258" t="s">
        <v>600</v>
      </c>
      <c r="B91" s="44" t="s">
        <v>618</v>
      </c>
      <c r="C91" s="44" t="s">
        <v>619</v>
      </c>
    </row>
    <row r="92" spans="1:3" ht="11.25">
      <c r="A92" s="258" t="s">
        <v>600</v>
      </c>
      <c r="B92" s="44" t="s">
        <v>620</v>
      </c>
      <c r="C92" s="44" t="s">
        <v>621</v>
      </c>
    </row>
    <row r="93" spans="1:3" ht="11.25">
      <c r="A93" s="258" t="s">
        <v>622</v>
      </c>
      <c r="B93" s="44" t="s">
        <v>624</v>
      </c>
      <c r="C93" s="44" t="s">
        <v>625</v>
      </c>
    </row>
    <row r="94" spans="1:3" ht="11.25">
      <c r="A94" s="258" t="s">
        <v>622</v>
      </c>
      <c r="B94" s="44" t="s">
        <v>626</v>
      </c>
      <c r="C94" s="44" t="s">
        <v>627</v>
      </c>
    </row>
    <row r="95" spans="1:3" ht="11.25">
      <c r="A95" s="258" t="s">
        <v>622</v>
      </c>
      <c r="B95" s="44" t="s">
        <v>628</v>
      </c>
      <c r="C95" s="44" t="s">
        <v>629</v>
      </c>
    </row>
    <row r="96" spans="1:3" ht="11.25">
      <c r="A96" s="258" t="s">
        <v>622</v>
      </c>
      <c r="B96" s="44" t="s">
        <v>622</v>
      </c>
      <c r="C96" s="44" t="s">
        <v>623</v>
      </c>
    </row>
    <row r="97" spans="1:3" ht="11.25">
      <c r="A97" s="258" t="s">
        <v>622</v>
      </c>
      <c r="B97" s="44" t="s">
        <v>630</v>
      </c>
      <c r="C97" s="44" t="s">
        <v>631</v>
      </c>
    </row>
    <row r="98" spans="1:3" ht="11.25">
      <c r="A98" s="258" t="s">
        <v>622</v>
      </c>
      <c r="B98" s="44" t="s">
        <v>632</v>
      </c>
      <c r="C98" s="44" t="s">
        <v>633</v>
      </c>
    </row>
    <row r="99" spans="1:3" ht="11.25">
      <c r="A99" s="258" t="s">
        <v>622</v>
      </c>
      <c r="B99" s="44" t="s">
        <v>634</v>
      </c>
      <c r="C99" s="44" t="s">
        <v>635</v>
      </c>
    </row>
    <row r="100" spans="1:3" ht="11.25">
      <c r="A100" s="258" t="s">
        <v>622</v>
      </c>
      <c r="B100" s="44" t="s">
        <v>636</v>
      </c>
      <c r="C100" s="44" t="s">
        <v>637</v>
      </c>
    </row>
    <row r="101" spans="1:3" ht="11.25">
      <c r="A101" s="258" t="s">
        <v>622</v>
      </c>
      <c r="B101" s="44" t="s">
        <v>638</v>
      </c>
      <c r="C101" s="44" t="s">
        <v>639</v>
      </c>
    </row>
    <row r="102" spans="1:3" ht="11.25">
      <c r="A102" s="258" t="s">
        <v>622</v>
      </c>
      <c r="B102" s="44" t="s">
        <v>640</v>
      </c>
      <c r="C102" s="44" t="s">
        <v>641</v>
      </c>
    </row>
    <row r="103" spans="1:3" ht="11.25">
      <c r="A103" s="258" t="s">
        <v>622</v>
      </c>
      <c r="B103" s="44" t="s">
        <v>642</v>
      </c>
      <c r="C103" s="44" t="s">
        <v>643</v>
      </c>
    </row>
    <row r="104" spans="1:3" ht="11.25">
      <c r="A104" s="258" t="s">
        <v>622</v>
      </c>
      <c r="B104" s="44" t="s">
        <v>644</v>
      </c>
      <c r="C104" s="44" t="s">
        <v>645</v>
      </c>
    </row>
    <row r="105" spans="1:3" ht="11.25">
      <c r="A105" s="258" t="s">
        <v>646</v>
      </c>
      <c r="B105" s="44" t="s">
        <v>648</v>
      </c>
      <c r="C105" s="44" t="s">
        <v>649</v>
      </c>
    </row>
    <row r="106" spans="1:3" ht="11.25">
      <c r="A106" s="258" t="s">
        <v>646</v>
      </c>
      <c r="B106" s="44" t="s">
        <v>650</v>
      </c>
      <c r="C106" s="44" t="s">
        <v>651</v>
      </c>
    </row>
    <row r="107" spans="1:3" ht="11.25">
      <c r="A107" s="258" t="s">
        <v>646</v>
      </c>
      <c r="B107" s="44" t="s">
        <v>646</v>
      </c>
      <c r="C107" s="44" t="s">
        <v>647</v>
      </c>
    </row>
    <row r="108" spans="1:3" ht="11.25">
      <c r="A108" s="258" t="s">
        <v>646</v>
      </c>
      <c r="B108" s="44" t="s">
        <v>652</v>
      </c>
      <c r="C108" s="44" t="s">
        <v>653</v>
      </c>
    </row>
    <row r="109" spans="1:3" ht="11.25">
      <c r="A109" s="258" t="s">
        <v>646</v>
      </c>
      <c r="B109" s="44" t="s">
        <v>654</v>
      </c>
      <c r="C109" s="44" t="s">
        <v>655</v>
      </c>
    </row>
    <row r="110" spans="1:3" ht="11.25">
      <c r="A110" s="258" t="s">
        <v>646</v>
      </c>
      <c r="B110" s="44" t="s">
        <v>656</v>
      </c>
      <c r="C110" s="44" t="s">
        <v>657</v>
      </c>
    </row>
    <row r="111" spans="1:3" ht="11.25">
      <c r="A111" s="258" t="s">
        <v>646</v>
      </c>
      <c r="B111" s="44" t="s">
        <v>658</v>
      </c>
      <c r="C111" s="44" t="s">
        <v>659</v>
      </c>
    </row>
    <row r="112" spans="1:3" ht="11.25">
      <c r="A112" s="258" t="s">
        <v>646</v>
      </c>
      <c r="B112" s="44" t="s">
        <v>660</v>
      </c>
      <c r="C112" s="44" t="s">
        <v>661</v>
      </c>
    </row>
    <row r="113" spans="1:3" ht="11.25">
      <c r="A113" s="258" t="s">
        <v>646</v>
      </c>
      <c r="B113" s="44" t="s">
        <v>662</v>
      </c>
      <c r="C113" s="44" t="s">
        <v>663</v>
      </c>
    </row>
    <row r="114" spans="1:3" ht="11.25">
      <c r="A114" s="258" t="s">
        <v>646</v>
      </c>
      <c r="B114" s="44" t="s">
        <v>664</v>
      </c>
      <c r="C114" s="44" t="s">
        <v>665</v>
      </c>
    </row>
    <row r="115" spans="1:3" ht="11.25">
      <c r="A115" s="258" t="s">
        <v>666</v>
      </c>
      <c r="B115" s="44" t="s">
        <v>668</v>
      </c>
      <c r="C115" s="44" t="s">
        <v>669</v>
      </c>
    </row>
    <row r="116" spans="1:3" ht="11.25">
      <c r="A116" s="258" t="s">
        <v>666</v>
      </c>
      <c r="B116" s="44" t="s">
        <v>670</v>
      </c>
      <c r="C116" s="44" t="s">
        <v>671</v>
      </c>
    </row>
    <row r="117" spans="1:3" ht="11.25">
      <c r="A117" s="258" t="s">
        <v>666</v>
      </c>
      <c r="B117" s="44" t="s">
        <v>672</v>
      </c>
      <c r="C117" s="44" t="s">
        <v>673</v>
      </c>
    </row>
    <row r="118" spans="1:3" ht="11.25">
      <c r="A118" s="258" t="s">
        <v>666</v>
      </c>
      <c r="B118" s="44" t="s">
        <v>674</v>
      </c>
      <c r="C118" s="44" t="s">
        <v>675</v>
      </c>
    </row>
    <row r="119" spans="1:3" ht="11.25">
      <c r="A119" s="258" t="s">
        <v>666</v>
      </c>
      <c r="B119" s="44" t="s">
        <v>666</v>
      </c>
      <c r="C119" s="44" t="s">
        <v>667</v>
      </c>
    </row>
    <row r="120" spans="1:3" ht="11.25">
      <c r="A120" s="258" t="s">
        <v>666</v>
      </c>
      <c r="B120" s="44" t="s">
        <v>676</v>
      </c>
      <c r="C120" s="44" t="s">
        <v>677</v>
      </c>
    </row>
    <row r="121" spans="1:3" ht="11.25">
      <c r="A121" s="258" t="s">
        <v>666</v>
      </c>
      <c r="B121" s="44" t="s">
        <v>678</v>
      </c>
      <c r="C121" s="44" t="s">
        <v>679</v>
      </c>
    </row>
    <row r="122" spans="1:3" ht="11.25">
      <c r="A122" s="258" t="s">
        <v>666</v>
      </c>
      <c r="B122" s="44" t="s">
        <v>680</v>
      </c>
      <c r="C122" s="44" t="s">
        <v>681</v>
      </c>
    </row>
    <row r="123" spans="1:3" ht="11.25">
      <c r="A123" s="258" t="s">
        <v>666</v>
      </c>
      <c r="B123" s="44" t="s">
        <v>682</v>
      </c>
      <c r="C123" s="44" t="s">
        <v>683</v>
      </c>
    </row>
    <row r="124" spans="1:3" ht="11.25">
      <c r="A124" s="258" t="s">
        <v>684</v>
      </c>
      <c r="B124" s="44" t="s">
        <v>684</v>
      </c>
      <c r="C124" s="44" t="s">
        <v>685</v>
      </c>
    </row>
    <row r="125" spans="1:3" ht="11.25">
      <c r="A125" s="258" t="s">
        <v>684</v>
      </c>
      <c r="B125" s="44" t="s">
        <v>686</v>
      </c>
      <c r="C125" s="44" t="s">
        <v>687</v>
      </c>
    </row>
    <row r="126" spans="1:3" ht="11.25">
      <c r="A126" s="258" t="s">
        <v>684</v>
      </c>
      <c r="B126" s="44" t="s">
        <v>688</v>
      </c>
      <c r="C126" s="44" t="s">
        <v>689</v>
      </c>
    </row>
    <row r="127" spans="1:3" ht="11.25">
      <c r="A127" s="258" t="s">
        <v>684</v>
      </c>
      <c r="B127" s="44" t="s">
        <v>690</v>
      </c>
      <c r="C127" s="44" t="s">
        <v>691</v>
      </c>
    </row>
    <row r="128" spans="1:3" ht="11.25">
      <c r="A128" s="258" t="s">
        <v>684</v>
      </c>
      <c r="B128" s="44" t="s">
        <v>692</v>
      </c>
      <c r="C128" s="44" t="s">
        <v>693</v>
      </c>
    </row>
    <row r="129" spans="1:3" ht="11.25">
      <c r="A129" s="258" t="s">
        <v>684</v>
      </c>
      <c r="B129" s="44" t="s">
        <v>694</v>
      </c>
      <c r="C129" s="44" t="s">
        <v>695</v>
      </c>
    </row>
    <row r="130" spans="1:3" ht="11.25">
      <c r="A130" s="258" t="s">
        <v>684</v>
      </c>
      <c r="B130" s="44" t="s">
        <v>696</v>
      </c>
      <c r="C130" s="44" t="s">
        <v>697</v>
      </c>
    </row>
    <row r="131" spans="1:3" ht="11.25">
      <c r="A131" s="258" t="s">
        <v>684</v>
      </c>
      <c r="B131" s="44" t="s">
        <v>698</v>
      </c>
      <c r="C131" s="44" t="s">
        <v>699</v>
      </c>
    </row>
    <row r="132" spans="1:3" ht="11.25">
      <c r="A132" s="258" t="s">
        <v>684</v>
      </c>
      <c r="B132" s="44" t="s">
        <v>700</v>
      </c>
      <c r="C132" s="44" t="s">
        <v>701</v>
      </c>
    </row>
    <row r="133" spans="1:3" ht="11.25">
      <c r="A133" s="258" t="s">
        <v>684</v>
      </c>
      <c r="B133" s="44" t="s">
        <v>702</v>
      </c>
      <c r="C133" s="44" t="s">
        <v>703</v>
      </c>
    </row>
    <row r="134" spans="1:3" ht="11.25">
      <c r="A134" s="258" t="s">
        <v>704</v>
      </c>
      <c r="B134" s="44" t="s">
        <v>706</v>
      </c>
      <c r="C134" s="44" t="s">
        <v>707</v>
      </c>
    </row>
    <row r="135" spans="1:3" ht="11.25">
      <c r="A135" s="258" t="s">
        <v>704</v>
      </c>
      <c r="B135" s="44" t="s">
        <v>708</v>
      </c>
      <c r="C135" s="44" t="s">
        <v>709</v>
      </c>
    </row>
    <row r="136" spans="1:3" ht="11.25">
      <c r="A136" s="258" t="s">
        <v>704</v>
      </c>
      <c r="B136" s="44" t="s">
        <v>710</v>
      </c>
      <c r="C136" s="44" t="s">
        <v>711</v>
      </c>
    </row>
    <row r="137" spans="1:3" ht="11.25">
      <c r="A137" s="258" t="s">
        <v>704</v>
      </c>
      <c r="B137" s="44" t="s">
        <v>712</v>
      </c>
      <c r="C137" s="44" t="s">
        <v>713</v>
      </c>
    </row>
    <row r="138" spans="1:3" ht="11.25">
      <c r="A138" s="258" t="s">
        <v>704</v>
      </c>
      <c r="B138" s="44" t="s">
        <v>714</v>
      </c>
      <c r="C138" s="44" t="s">
        <v>715</v>
      </c>
    </row>
    <row r="139" spans="1:3" ht="11.25">
      <c r="A139" s="258" t="s">
        <v>704</v>
      </c>
      <c r="B139" s="44" t="s">
        <v>704</v>
      </c>
      <c r="C139" s="44" t="s">
        <v>705</v>
      </c>
    </row>
    <row r="140" spans="1:3" ht="11.25">
      <c r="A140" s="258" t="s">
        <v>704</v>
      </c>
      <c r="B140" s="44" t="s">
        <v>716</v>
      </c>
      <c r="C140" s="44" t="s">
        <v>717</v>
      </c>
    </row>
    <row r="141" spans="1:3" ht="11.25">
      <c r="A141" s="258" t="s">
        <v>704</v>
      </c>
      <c r="B141" s="44" t="s">
        <v>718</v>
      </c>
      <c r="C141" s="44" t="s">
        <v>719</v>
      </c>
    </row>
    <row r="142" spans="1:3" ht="11.25">
      <c r="A142" s="44" t="s">
        <v>704</v>
      </c>
      <c r="B142" s="44" t="s">
        <v>720</v>
      </c>
      <c r="C142" s="44" t="s">
        <v>721</v>
      </c>
    </row>
    <row r="143" spans="1:3" ht="11.25">
      <c r="A143" s="44" t="s">
        <v>704</v>
      </c>
      <c r="B143" s="44" t="s">
        <v>722</v>
      </c>
      <c r="C143" s="44" t="s">
        <v>723</v>
      </c>
    </row>
    <row r="144" spans="1:3" ht="11.25">
      <c r="A144" s="44" t="s">
        <v>704</v>
      </c>
      <c r="B144" s="44" t="s">
        <v>724</v>
      </c>
      <c r="C144" s="44" t="s">
        <v>725</v>
      </c>
    </row>
    <row r="145" spans="1:3" ht="11.25">
      <c r="A145" s="44" t="s">
        <v>726</v>
      </c>
      <c r="B145" s="44" t="s">
        <v>728</v>
      </c>
      <c r="C145" s="44" t="s">
        <v>729</v>
      </c>
    </row>
    <row r="146" spans="1:3" ht="11.25">
      <c r="A146" s="44" t="s">
        <v>726</v>
      </c>
      <c r="B146" s="44" t="s">
        <v>726</v>
      </c>
      <c r="C146" s="44" t="s">
        <v>727</v>
      </c>
    </row>
    <row r="147" spans="1:3" ht="11.25">
      <c r="A147" s="44" t="s">
        <v>726</v>
      </c>
      <c r="B147" s="44" t="s">
        <v>730</v>
      </c>
      <c r="C147" s="44" t="s">
        <v>731</v>
      </c>
    </row>
    <row r="148" spans="1:3" ht="11.25">
      <c r="A148" s="44" t="s">
        <v>726</v>
      </c>
      <c r="B148" s="44" t="s">
        <v>732</v>
      </c>
      <c r="C148" s="44" t="s">
        <v>733</v>
      </c>
    </row>
    <row r="149" spans="1:3" ht="11.25">
      <c r="A149" s="44" t="s">
        <v>726</v>
      </c>
      <c r="B149" s="44" t="s">
        <v>734</v>
      </c>
      <c r="C149" s="44" t="s">
        <v>735</v>
      </c>
    </row>
    <row r="150" spans="1:3" ht="11.25">
      <c r="A150" s="44" t="s">
        <v>726</v>
      </c>
      <c r="B150" s="44" t="s">
        <v>736</v>
      </c>
      <c r="C150" s="44" t="s">
        <v>737</v>
      </c>
    </row>
    <row r="151" spans="1:3" ht="11.25">
      <c r="A151" s="44" t="s">
        <v>726</v>
      </c>
      <c r="B151" s="44" t="s">
        <v>738</v>
      </c>
      <c r="C151" s="44" t="s">
        <v>739</v>
      </c>
    </row>
    <row r="152" spans="1:3" ht="11.25">
      <c r="A152" s="44" t="s">
        <v>726</v>
      </c>
      <c r="B152" s="44" t="s">
        <v>740</v>
      </c>
      <c r="C152" s="44" t="s">
        <v>741</v>
      </c>
    </row>
    <row r="153" spans="1:3" ht="11.25">
      <c r="A153" s="44" t="s">
        <v>726</v>
      </c>
      <c r="B153" s="44" t="s">
        <v>742</v>
      </c>
      <c r="C153" s="44" t="s">
        <v>743</v>
      </c>
    </row>
    <row r="154" spans="1:3" ht="11.25">
      <c r="A154" s="44" t="s">
        <v>726</v>
      </c>
      <c r="B154" s="44" t="s">
        <v>744</v>
      </c>
      <c r="C154" s="44" t="s">
        <v>745</v>
      </c>
    </row>
    <row r="155" spans="1:3" ht="11.25">
      <c r="A155" s="44" t="s">
        <v>726</v>
      </c>
      <c r="B155" s="44" t="s">
        <v>746</v>
      </c>
      <c r="C155" s="44" t="s">
        <v>747</v>
      </c>
    </row>
    <row r="156" spans="1:3" ht="11.25">
      <c r="A156" s="44" t="s">
        <v>748</v>
      </c>
      <c r="B156" s="44" t="s">
        <v>748</v>
      </c>
      <c r="C156" s="44" t="s">
        <v>749</v>
      </c>
    </row>
    <row r="157" spans="1:3" ht="11.25">
      <c r="A157" s="44" t="s">
        <v>748</v>
      </c>
      <c r="B157" s="44" t="s">
        <v>750</v>
      </c>
      <c r="C157" s="44" t="s">
        <v>751</v>
      </c>
    </row>
    <row r="158" spans="1:3" ht="11.25">
      <c r="A158" s="44" t="s">
        <v>748</v>
      </c>
      <c r="B158" s="44" t="s">
        <v>752</v>
      </c>
      <c r="C158" s="44" t="s">
        <v>753</v>
      </c>
    </row>
    <row r="159" spans="1:3" ht="11.25">
      <c r="A159" s="44" t="s">
        <v>748</v>
      </c>
      <c r="B159" s="44" t="s">
        <v>754</v>
      </c>
      <c r="C159" s="44" t="s">
        <v>755</v>
      </c>
    </row>
    <row r="160" spans="1:3" ht="11.25">
      <c r="A160" s="44" t="s">
        <v>748</v>
      </c>
      <c r="B160" s="44" t="s">
        <v>756</v>
      </c>
      <c r="C160" s="44" t="s">
        <v>757</v>
      </c>
    </row>
    <row r="161" spans="1:3" ht="11.25">
      <c r="A161" s="44" t="s">
        <v>748</v>
      </c>
      <c r="B161" s="44" t="s">
        <v>734</v>
      </c>
      <c r="C161" s="44" t="s">
        <v>758</v>
      </c>
    </row>
    <row r="162" spans="1:3" ht="11.25">
      <c r="A162" s="44" t="s">
        <v>748</v>
      </c>
      <c r="B162" s="44" t="s">
        <v>759</v>
      </c>
      <c r="C162" s="44" t="s">
        <v>760</v>
      </c>
    </row>
    <row r="163" spans="1:3" ht="11.25">
      <c r="A163" s="44" t="s">
        <v>761</v>
      </c>
      <c r="B163" s="44" t="s">
        <v>763</v>
      </c>
      <c r="C163" s="44" t="s">
        <v>764</v>
      </c>
    </row>
    <row r="164" spans="1:3" ht="11.25">
      <c r="A164" s="44" t="s">
        <v>761</v>
      </c>
      <c r="B164" s="44" t="s">
        <v>765</v>
      </c>
      <c r="C164" s="44" t="s">
        <v>766</v>
      </c>
    </row>
    <row r="165" spans="1:3" ht="11.25">
      <c r="A165" s="44" t="s">
        <v>761</v>
      </c>
      <c r="B165" s="44" t="s">
        <v>767</v>
      </c>
      <c r="C165" s="44" t="s">
        <v>768</v>
      </c>
    </row>
    <row r="166" spans="1:3" ht="11.25">
      <c r="A166" s="44" t="s">
        <v>761</v>
      </c>
      <c r="B166" s="44" t="s">
        <v>769</v>
      </c>
      <c r="C166" s="44" t="s">
        <v>770</v>
      </c>
    </row>
    <row r="167" spans="1:3" ht="11.25">
      <c r="A167" s="44" t="s">
        <v>761</v>
      </c>
      <c r="B167" s="44" t="s">
        <v>761</v>
      </c>
      <c r="C167" s="44" t="s">
        <v>762</v>
      </c>
    </row>
    <row r="168" spans="1:3" ht="11.25">
      <c r="A168" s="44" t="s">
        <v>761</v>
      </c>
      <c r="B168" s="44" t="s">
        <v>771</v>
      </c>
      <c r="C168" s="44" t="s">
        <v>772</v>
      </c>
    </row>
    <row r="169" spans="1:3" ht="11.25">
      <c r="A169" s="44" t="s">
        <v>761</v>
      </c>
      <c r="B169" s="44" t="s">
        <v>773</v>
      </c>
      <c r="C169" s="44" t="s">
        <v>774</v>
      </c>
    </row>
    <row r="170" spans="1:3" ht="11.25">
      <c r="A170" s="44" t="s">
        <v>761</v>
      </c>
      <c r="B170" s="44" t="s">
        <v>775</v>
      </c>
      <c r="C170" s="44" t="s">
        <v>776</v>
      </c>
    </row>
    <row r="171" spans="1:3" ht="11.25">
      <c r="A171" s="44" t="s">
        <v>761</v>
      </c>
      <c r="B171" s="44" t="s">
        <v>777</v>
      </c>
      <c r="C171" s="44" t="s">
        <v>778</v>
      </c>
    </row>
    <row r="172" spans="1:3" ht="11.25">
      <c r="A172" s="44" t="s">
        <v>761</v>
      </c>
      <c r="B172" s="44" t="s">
        <v>779</v>
      </c>
      <c r="C172" s="44" t="s">
        <v>780</v>
      </c>
    </row>
    <row r="173" spans="1:3" ht="11.25">
      <c r="A173" s="44" t="s">
        <v>761</v>
      </c>
      <c r="B173" s="44" t="s">
        <v>781</v>
      </c>
      <c r="C173" s="44" t="s">
        <v>782</v>
      </c>
    </row>
    <row r="174" spans="1:3" ht="11.25">
      <c r="A174" s="44" t="s">
        <v>761</v>
      </c>
      <c r="B174" s="44" t="s">
        <v>783</v>
      </c>
      <c r="C174" s="44" t="s">
        <v>784</v>
      </c>
    </row>
    <row r="175" spans="1:3" ht="11.25">
      <c r="A175" s="44" t="s">
        <v>785</v>
      </c>
      <c r="B175" s="44" t="s">
        <v>787</v>
      </c>
      <c r="C175" s="44" t="s">
        <v>788</v>
      </c>
    </row>
    <row r="176" spans="1:3" ht="11.25">
      <c r="A176" s="44" t="s">
        <v>785</v>
      </c>
      <c r="B176" s="44" t="s">
        <v>789</v>
      </c>
      <c r="C176" s="44" t="s">
        <v>790</v>
      </c>
    </row>
    <row r="177" spans="1:3" ht="11.25">
      <c r="A177" s="44" t="s">
        <v>785</v>
      </c>
      <c r="B177" s="44" t="s">
        <v>791</v>
      </c>
      <c r="C177" s="44" t="s">
        <v>792</v>
      </c>
    </row>
    <row r="178" spans="1:3" ht="11.25">
      <c r="A178" s="44" t="s">
        <v>785</v>
      </c>
      <c r="B178" s="44" t="s">
        <v>793</v>
      </c>
      <c r="C178" s="44" t="s">
        <v>794</v>
      </c>
    </row>
    <row r="179" spans="1:3" ht="11.25">
      <c r="A179" s="44" t="s">
        <v>785</v>
      </c>
      <c r="B179" s="44" t="s">
        <v>785</v>
      </c>
      <c r="C179" s="44" t="s">
        <v>786</v>
      </c>
    </row>
    <row r="180" spans="1:3" ht="11.25">
      <c r="A180" s="44" t="s">
        <v>785</v>
      </c>
      <c r="B180" s="44" t="s">
        <v>795</v>
      </c>
      <c r="C180" s="44" t="s">
        <v>796</v>
      </c>
    </row>
    <row r="181" spans="1:3" ht="11.25">
      <c r="A181" s="44" t="s">
        <v>785</v>
      </c>
      <c r="B181" s="44" t="s">
        <v>797</v>
      </c>
      <c r="C181" s="44" t="s">
        <v>798</v>
      </c>
    </row>
    <row r="182" spans="1:3" ht="11.25">
      <c r="A182" s="44" t="s">
        <v>785</v>
      </c>
      <c r="B182" s="44" t="s">
        <v>734</v>
      </c>
      <c r="C182" s="44" t="s">
        <v>799</v>
      </c>
    </row>
    <row r="183" spans="1:3" ht="11.25">
      <c r="A183" s="44" t="s">
        <v>785</v>
      </c>
      <c r="B183" s="44" t="s">
        <v>800</v>
      </c>
      <c r="C183" s="44" t="s">
        <v>801</v>
      </c>
    </row>
    <row r="184" spans="1:3" ht="11.25">
      <c r="A184" s="44" t="s">
        <v>785</v>
      </c>
      <c r="B184" s="44" t="s">
        <v>507</v>
      </c>
      <c r="C184" s="44" t="s">
        <v>802</v>
      </c>
    </row>
    <row r="185" spans="1:3" ht="11.25">
      <c r="A185" s="44" t="s">
        <v>785</v>
      </c>
      <c r="B185" s="44" t="s">
        <v>803</v>
      </c>
      <c r="C185" s="44" t="s">
        <v>804</v>
      </c>
    </row>
    <row r="186" spans="1:3" ht="11.25">
      <c r="A186" s="44" t="s">
        <v>805</v>
      </c>
      <c r="B186" s="44" t="s">
        <v>807</v>
      </c>
      <c r="C186" s="44" t="s">
        <v>808</v>
      </c>
    </row>
    <row r="187" spans="1:3" ht="11.25">
      <c r="A187" s="44" t="s">
        <v>805</v>
      </c>
      <c r="B187" s="44" t="s">
        <v>809</v>
      </c>
      <c r="C187" s="44" t="s">
        <v>810</v>
      </c>
    </row>
    <row r="188" spans="1:3" ht="11.25">
      <c r="A188" s="44" t="s">
        <v>805</v>
      </c>
      <c r="B188" s="44" t="s">
        <v>811</v>
      </c>
      <c r="C188" s="44" t="s">
        <v>812</v>
      </c>
    </row>
    <row r="189" spans="1:3" ht="11.25">
      <c r="A189" s="44" t="s">
        <v>805</v>
      </c>
      <c r="B189" s="44" t="s">
        <v>813</v>
      </c>
      <c r="C189" s="44" t="s">
        <v>814</v>
      </c>
    </row>
    <row r="190" spans="1:3" ht="11.25">
      <c r="A190" s="44" t="s">
        <v>805</v>
      </c>
      <c r="B190" s="44" t="s">
        <v>606</v>
      </c>
      <c r="C190" s="44" t="s">
        <v>815</v>
      </c>
    </row>
    <row r="191" spans="1:3" ht="11.25">
      <c r="A191" s="44" t="s">
        <v>805</v>
      </c>
      <c r="B191" s="44" t="s">
        <v>805</v>
      </c>
      <c r="C191" s="44" t="s">
        <v>806</v>
      </c>
    </row>
    <row r="192" spans="1:3" ht="11.25">
      <c r="A192" s="44" t="s">
        <v>805</v>
      </c>
      <c r="B192" s="44" t="s">
        <v>816</v>
      </c>
      <c r="C192" s="44" t="s">
        <v>817</v>
      </c>
    </row>
    <row r="193" spans="1:3" ht="11.25">
      <c r="A193" s="44" t="s">
        <v>805</v>
      </c>
      <c r="B193" s="44" t="s">
        <v>818</v>
      </c>
      <c r="C193" s="44" t="s">
        <v>819</v>
      </c>
    </row>
    <row r="194" spans="1:3" ht="11.25">
      <c r="A194" s="44" t="s">
        <v>805</v>
      </c>
      <c r="B194" s="44" t="s">
        <v>503</v>
      </c>
      <c r="C194" s="44" t="s">
        <v>820</v>
      </c>
    </row>
    <row r="195" spans="1:3" ht="11.25">
      <c r="A195" s="44" t="s">
        <v>805</v>
      </c>
      <c r="B195" s="44" t="s">
        <v>821</v>
      </c>
      <c r="C195" s="44" t="s">
        <v>822</v>
      </c>
    </row>
    <row r="196" spans="1:3" ht="11.25">
      <c r="A196" s="44" t="s">
        <v>805</v>
      </c>
      <c r="B196" s="44" t="s">
        <v>722</v>
      </c>
      <c r="C196" s="44" t="s">
        <v>823</v>
      </c>
    </row>
    <row r="197" spans="1:3" ht="11.25">
      <c r="A197" s="44" t="s">
        <v>805</v>
      </c>
      <c r="B197" s="44" t="s">
        <v>824</v>
      </c>
      <c r="C197" s="44" t="s">
        <v>825</v>
      </c>
    </row>
    <row r="198" spans="1:3" ht="11.25">
      <c r="A198" s="44" t="s">
        <v>805</v>
      </c>
      <c r="B198" s="44" t="s">
        <v>826</v>
      </c>
      <c r="C198" s="44" t="s">
        <v>827</v>
      </c>
    </row>
    <row r="199" spans="1:3" ht="11.25">
      <c r="A199" s="44" t="s">
        <v>828</v>
      </c>
      <c r="B199" s="44" t="s">
        <v>830</v>
      </c>
      <c r="C199" s="44" t="s">
        <v>831</v>
      </c>
    </row>
    <row r="200" spans="1:3" ht="11.25">
      <c r="A200" s="44" t="s">
        <v>828</v>
      </c>
      <c r="B200" s="44" t="s">
        <v>832</v>
      </c>
      <c r="C200" s="44" t="s">
        <v>833</v>
      </c>
    </row>
    <row r="201" spans="1:3" ht="11.25">
      <c r="A201" s="44" t="s">
        <v>828</v>
      </c>
      <c r="B201" s="44" t="s">
        <v>834</v>
      </c>
      <c r="C201" s="44" t="s">
        <v>835</v>
      </c>
    </row>
    <row r="202" spans="1:3" ht="11.25">
      <c r="A202" s="44" t="s">
        <v>828</v>
      </c>
      <c r="B202" s="44" t="s">
        <v>836</v>
      </c>
      <c r="C202" s="44" t="s">
        <v>837</v>
      </c>
    </row>
    <row r="203" spans="1:3" ht="11.25">
      <c r="A203" s="44" t="s">
        <v>828</v>
      </c>
      <c r="B203" s="44" t="s">
        <v>838</v>
      </c>
      <c r="C203" s="44" t="s">
        <v>839</v>
      </c>
    </row>
    <row r="204" spans="1:3" ht="11.25">
      <c r="A204" s="44" t="s">
        <v>828</v>
      </c>
      <c r="B204" s="44" t="s">
        <v>828</v>
      </c>
      <c r="C204" s="44" t="s">
        <v>829</v>
      </c>
    </row>
    <row r="205" spans="1:3" ht="11.25">
      <c r="A205" s="44" t="s">
        <v>828</v>
      </c>
      <c r="B205" s="44" t="s">
        <v>840</v>
      </c>
      <c r="C205" s="44" t="s">
        <v>841</v>
      </c>
    </row>
    <row r="206" spans="1:3" ht="11.25">
      <c r="A206" s="44" t="s">
        <v>828</v>
      </c>
      <c r="B206" s="44" t="s">
        <v>842</v>
      </c>
      <c r="C206" s="44" t="s">
        <v>843</v>
      </c>
    </row>
    <row r="207" spans="1:3" ht="11.25">
      <c r="A207" s="44" t="s">
        <v>828</v>
      </c>
      <c r="B207" s="44" t="s">
        <v>844</v>
      </c>
      <c r="C207" s="44" t="s">
        <v>845</v>
      </c>
    </row>
    <row r="208" spans="1:3" ht="11.25">
      <c r="A208" s="44" t="s">
        <v>828</v>
      </c>
      <c r="B208" s="44" t="s">
        <v>846</v>
      </c>
      <c r="C208" s="44" t="s">
        <v>847</v>
      </c>
    </row>
    <row r="209" spans="1:3" ht="11.25">
      <c r="A209" s="44" t="s">
        <v>828</v>
      </c>
      <c r="B209" s="44" t="s">
        <v>848</v>
      </c>
      <c r="C209" s="44" t="s">
        <v>849</v>
      </c>
    </row>
    <row r="210" spans="1:3" ht="11.25">
      <c r="A210" s="44" t="s">
        <v>828</v>
      </c>
      <c r="B210" s="44" t="s">
        <v>850</v>
      </c>
      <c r="C210" s="44" t="s">
        <v>851</v>
      </c>
    </row>
    <row r="211" spans="1:3" ht="11.25">
      <c r="A211" s="44" t="s">
        <v>828</v>
      </c>
      <c r="B211" s="44" t="s">
        <v>852</v>
      </c>
      <c r="C211" s="44" t="s">
        <v>853</v>
      </c>
    </row>
    <row r="212" spans="1:3" ht="11.25">
      <c r="A212" s="44" t="s">
        <v>828</v>
      </c>
      <c r="B212" s="44" t="s">
        <v>854</v>
      </c>
      <c r="C212" s="44" t="s">
        <v>855</v>
      </c>
    </row>
    <row r="213" spans="1:3" ht="11.25">
      <c r="A213" s="44" t="s">
        <v>856</v>
      </c>
      <c r="B213" s="44" t="s">
        <v>858</v>
      </c>
      <c r="C213" s="44" t="s">
        <v>859</v>
      </c>
    </row>
    <row r="214" spans="1:3" ht="11.25">
      <c r="A214" s="44" t="s">
        <v>856</v>
      </c>
      <c r="B214" s="44" t="s">
        <v>860</v>
      </c>
      <c r="C214" s="44" t="s">
        <v>861</v>
      </c>
    </row>
    <row r="215" spans="1:3" ht="11.25">
      <c r="A215" s="44" t="s">
        <v>856</v>
      </c>
      <c r="B215" s="44" t="s">
        <v>862</v>
      </c>
      <c r="C215" s="44" t="s">
        <v>863</v>
      </c>
    </row>
    <row r="216" spans="1:3" ht="11.25">
      <c r="A216" s="44" t="s">
        <v>856</v>
      </c>
      <c r="B216" s="44" t="s">
        <v>864</v>
      </c>
      <c r="C216" s="44" t="s">
        <v>865</v>
      </c>
    </row>
    <row r="217" spans="1:3" ht="11.25">
      <c r="A217" s="44" t="s">
        <v>856</v>
      </c>
      <c r="B217" s="44" t="s">
        <v>750</v>
      </c>
      <c r="C217" s="44" t="s">
        <v>866</v>
      </c>
    </row>
    <row r="218" spans="1:3" ht="11.25">
      <c r="A218" s="44" t="s">
        <v>856</v>
      </c>
      <c r="B218" s="44" t="s">
        <v>867</v>
      </c>
      <c r="C218" s="44" t="s">
        <v>868</v>
      </c>
    </row>
    <row r="219" spans="1:3" ht="11.25">
      <c r="A219" s="44" t="s">
        <v>856</v>
      </c>
      <c r="B219" s="44" t="s">
        <v>856</v>
      </c>
      <c r="C219" s="44" t="s">
        <v>857</v>
      </c>
    </row>
    <row r="220" spans="1:3" ht="11.25">
      <c r="A220" s="44" t="s">
        <v>856</v>
      </c>
      <c r="B220" s="44" t="s">
        <v>869</v>
      </c>
      <c r="C220" s="44" t="s">
        <v>870</v>
      </c>
    </row>
    <row r="221" spans="1:3" ht="11.25">
      <c r="A221" s="44" t="s">
        <v>856</v>
      </c>
      <c r="B221" s="44" t="s">
        <v>871</v>
      </c>
      <c r="C221" s="44" t="s">
        <v>872</v>
      </c>
    </row>
    <row r="222" spans="1:3" ht="11.25">
      <c r="A222" s="44" t="s">
        <v>856</v>
      </c>
      <c r="B222" s="44" t="s">
        <v>873</v>
      </c>
      <c r="C222" s="44" t="s">
        <v>874</v>
      </c>
    </row>
    <row r="223" spans="1:3" ht="11.25">
      <c r="A223" s="44" t="s">
        <v>856</v>
      </c>
      <c r="B223" s="44" t="s">
        <v>875</v>
      </c>
      <c r="C223" s="44" t="s">
        <v>876</v>
      </c>
    </row>
    <row r="224" spans="1:3" ht="11.25">
      <c r="A224" s="44" t="s">
        <v>856</v>
      </c>
      <c r="B224" s="44" t="s">
        <v>503</v>
      </c>
      <c r="C224" s="44" t="s">
        <v>877</v>
      </c>
    </row>
    <row r="225" spans="1:3" ht="11.25">
      <c r="A225" s="44" t="s">
        <v>856</v>
      </c>
      <c r="B225" s="44" t="s">
        <v>878</v>
      </c>
      <c r="C225" s="44" t="s">
        <v>879</v>
      </c>
    </row>
    <row r="226" spans="1:3" ht="11.25">
      <c r="A226" s="44" t="s">
        <v>880</v>
      </c>
      <c r="B226" s="44" t="s">
        <v>882</v>
      </c>
      <c r="C226" s="44" t="s">
        <v>883</v>
      </c>
    </row>
    <row r="227" spans="1:3" ht="11.25">
      <c r="A227" s="44" t="s">
        <v>880</v>
      </c>
      <c r="B227" s="44" t="s">
        <v>884</v>
      </c>
      <c r="C227" s="44" t="s">
        <v>885</v>
      </c>
    </row>
    <row r="228" spans="1:3" ht="11.25">
      <c r="A228" s="44" t="s">
        <v>880</v>
      </c>
      <c r="B228" s="44" t="s">
        <v>886</v>
      </c>
      <c r="C228" s="44" t="s">
        <v>887</v>
      </c>
    </row>
    <row r="229" spans="1:3" ht="11.25">
      <c r="A229" s="44" t="s">
        <v>880</v>
      </c>
      <c r="B229" s="44" t="s">
        <v>888</v>
      </c>
      <c r="C229" s="44" t="s">
        <v>889</v>
      </c>
    </row>
    <row r="230" spans="1:3" ht="11.25">
      <c r="A230" s="44" t="s">
        <v>880</v>
      </c>
      <c r="B230" s="44" t="s">
        <v>890</v>
      </c>
      <c r="C230" s="44" t="s">
        <v>891</v>
      </c>
    </row>
    <row r="231" spans="1:3" ht="11.25">
      <c r="A231" s="44" t="s">
        <v>880</v>
      </c>
      <c r="B231" s="44" t="s">
        <v>892</v>
      </c>
      <c r="C231" s="44" t="s">
        <v>893</v>
      </c>
    </row>
    <row r="232" spans="1:3" ht="11.25">
      <c r="A232" s="44" t="s">
        <v>880</v>
      </c>
      <c r="B232" s="44" t="s">
        <v>894</v>
      </c>
      <c r="C232" s="44" t="s">
        <v>895</v>
      </c>
    </row>
    <row r="233" spans="1:3" ht="11.25">
      <c r="A233" s="44" t="s">
        <v>880</v>
      </c>
      <c r="B233" s="44" t="s">
        <v>896</v>
      </c>
      <c r="C233" s="44" t="s">
        <v>897</v>
      </c>
    </row>
    <row r="234" spans="1:3" ht="11.25">
      <c r="A234" s="44" t="s">
        <v>880</v>
      </c>
      <c r="B234" s="44" t="s">
        <v>880</v>
      </c>
      <c r="C234" s="44" t="s">
        <v>881</v>
      </c>
    </row>
    <row r="235" spans="1:3" ht="11.25">
      <c r="A235" s="44" t="s">
        <v>880</v>
      </c>
      <c r="B235" s="44" t="s">
        <v>898</v>
      </c>
      <c r="C235" s="44" t="s">
        <v>899</v>
      </c>
    </row>
    <row r="236" spans="1:3" ht="11.25">
      <c r="A236" s="44" t="s">
        <v>880</v>
      </c>
      <c r="B236" s="44" t="s">
        <v>900</v>
      </c>
      <c r="C236" s="44" t="s">
        <v>901</v>
      </c>
    </row>
    <row r="237" spans="1:3" ht="11.25">
      <c r="A237" s="44" t="s">
        <v>880</v>
      </c>
      <c r="B237" s="44" t="s">
        <v>902</v>
      </c>
      <c r="C237" s="44" t="s">
        <v>903</v>
      </c>
    </row>
    <row r="238" spans="1:3" ht="11.25">
      <c r="A238" s="44" t="s">
        <v>880</v>
      </c>
      <c r="B238" s="44" t="s">
        <v>904</v>
      </c>
      <c r="C238" s="44" t="s">
        <v>905</v>
      </c>
    </row>
    <row r="239" spans="1:3" ht="11.25">
      <c r="A239" s="44" t="s">
        <v>880</v>
      </c>
      <c r="B239" s="44" t="s">
        <v>906</v>
      </c>
      <c r="C239" s="44" t="s">
        <v>907</v>
      </c>
    </row>
    <row r="240" spans="1:3" ht="11.25">
      <c r="A240" s="44" t="s">
        <v>880</v>
      </c>
      <c r="B240" s="44" t="s">
        <v>908</v>
      </c>
      <c r="C240" s="44" t="s">
        <v>909</v>
      </c>
    </row>
    <row r="241" spans="1:3" ht="11.25">
      <c r="A241" s="44" t="s">
        <v>910</v>
      </c>
      <c r="B241" s="44" t="s">
        <v>912</v>
      </c>
      <c r="C241" s="44" t="s">
        <v>913</v>
      </c>
    </row>
    <row r="242" spans="1:3" ht="11.25">
      <c r="A242" s="44" t="s">
        <v>910</v>
      </c>
      <c r="B242" s="44" t="s">
        <v>914</v>
      </c>
      <c r="C242" s="44" t="s">
        <v>915</v>
      </c>
    </row>
    <row r="243" spans="1:3" ht="11.25">
      <c r="A243" s="44" t="s">
        <v>910</v>
      </c>
      <c r="B243" s="44" t="s">
        <v>916</v>
      </c>
      <c r="C243" s="44" t="s">
        <v>917</v>
      </c>
    </row>
    <row r="244" spans="1:3" ht="11.25">
      <c r="A244" s="44" t="s">
        <v>910</v>
      </c>
      <c r="B244" s="44" t="s">
        <v>918</v>
      </c>
      <c r="C244" s="44" t="s">
        <v>919</v>
      </c>
    </row>
    <row r="245" spans="1:3" ht="11.25">
      <c r="A245" s="44" t="s">
        <v>910</v>
      </c>
      <c r="B245" s="44" t="s">
        <v>920</v>
      </c>
      <c r="C245" s="44" t="s">
        <v>921</v>
      </c>
    </row>
    <row r="246" spans="1:3" ht="11.25">
      <c r="A246" s="44" t="s">
        <v>910</v>
      </c>
      <c r="B246" s="44" t="s">
        <v>910</v>
      </c>
      <c r="C246" s="44" t="s">
        <v>911</v>
      </c>
    </row>
    <row r="247" spans="1:3" ht="11.25">
      <c r="A247" s="44" t="s">
        <v>910</v>
      </c>
      <c r="B247" s="44" t="s">
        <v>528</v>
      </c>
      <c r="C247" s="44" t="s">
        <v>922</v>
      </c>
    </row>
    <row r="248" spans="1:3" ht="11.25">
      <c r="A248" s="44" t="s">
        <v>910</v>
      </c>
      <c r="B248" s="44" t="s">
        <v>923</v>
      </c>
      <c r="C248" s="44" t="s">
        <v>924</v>
      </c>
    </row>
    <row r="249" spans="1:3" ht="11.25">
      <c r="A249" s="44" t="s">
        <v>910</v>
      </c>
      <c r="B249" s="44" t="s">
        <v>925</v>
      </c>
      <c r="C249" s="44" t="s">
        <v>926</v>
      </c>
    </row>
    <row r="250" spans="1:3" ht="11.25">
      <c r="A250" s="44" t="s">
        <v>910</v>
      </c>
      <c r="B250" s="44" t="s">
        <v>927</v>
      </c>
      <c r="C250" s="44" t="s">
        <v>928</v>
      </c>
    </row>
    <row r="251" spans="1:3" ht="11.25">
      <c r="A251" s="44" t="s">
        <v>929</v>
      </c>
      <c r="B251" s="44" t="s">
        <v>931</v>
      </c>
      <c r="C251" s="44" t="s">
        <v>932</v>
      </c>
    </row>
    <row r="252" spans="1:3" ht="11.25">
      <c r="A252" s="44" t="s">
        <v>929</v>
      </c>
      <c r="B252" s="44" t="s">
        <v>809</v>
      </c>
      <c r="C252" s="44" t="s">
        <v>933</v>
      </c>
    </row>
    <row r="253" spans="1:3" ht="11.25">
      <c r="A253" s="44" t="s">
        <v>929</v>
      </c>
      <c r="B253" s="44" t="s">
        <v>934</v>
      </c>
      <c r="C253" s="44" t="s">
        <v>935</v>
      </c>
    </row>
    <row r="254" spans="1:3" ht="11.25">
      <c r="A254" s="44" t="s">
        <v>929</v>
      </c>
      <c r="B254" s="44" t="s">
        <v>467</v>
      </c>
      <c r="C254" s="44" t="s">
        <v>936</v>
      </c>
    </row>
    <row r="255" spans="1:3" ht="11.25">
      <c r="A255" s="44" t="s">
        <v>929</v>
      </c>
      <c r="B255" s="44" t="s">
        <v>937</v>
      </c>
      <c r="C255" s="44" t="s">
        <v>938</v>
      </c>
    </row>
    <row r="256" spans="1:3" ht="11.25">
      <c r="A256" s="44" t="s">
        <v>929</v>
      </c>
      <c r="B256" s="44" t="s">
        <v>939</v>
      </c>
      <c r="C256" s="44" t="s">
        <v>940</v>
      </c>
    </row>
    <row r="257" spans="1:3" ht="11.25">
      <c r="A257" s="44" t="s">
        <v>929</v>
      </c>
      <c r="B257" s="44" t="s">
        <v>929</v>
      </c>
      <c r="C257" s="44" t="s">
        <v>930</v>
      </c>
    </row>
    <row r="258" spans="1:3" ht="11.25">
      <c r="A258" s="44" t="s">
        <v>929</v>
      </c>
      <c r="B258" s="44" t="s">
        <v>941</v>
      </c>
      <c r="C258" s="44" t="s">
        <v>942</v>
      </c>
    </row>
    <row r="259" spans="1:3" ht="11.25">
      <c r="A259" s="44" t="s">
        <v>929</v>
      </c>
      <c r="B259" s="44" t="s">
        <v>943</v>
      </c>
      <c r="C259" s="44" t="s">
        <v>944</v>
      </c>
    </row>
    <row r="260" spans="1:3" ht="11.25">
      <c r="A260" s="44" t="s">
        <v>945</v>
      </c>
      <c r="B260" s="44" t="s">
        <v>947</v>
      </c>
      <c r="C260" s="44" t="s">
        <v>948</v>
      </c>
    </row>
    <row r="261" spans="1:3" ht="11.25">
      <c r="A261" s="44" t="s">
        <v>945</v>
      </c>
      <c r="B261" s="44" t="s">
        <v>949</v>
      </c>
      <c r="C261" s="44" t="s">
        <v>950</v>
      </c>
    </row>
    <row r="262" spans="1:3" ht="11.25">
      <c r="A262" s="44" t="s">
        <v>945</v>
      </c>
      <c r="B262" s="44" t="s">
        <v>688</v>
      </c>
      <c r="C262" s="44" t="s">
        <v>951</v>
      </c>
    </row>
    <row r="263" spans="1:3" ht="11.25">
      <c r="A263" s="44" t="s">
        <v>945</v>
      </c>
      <c r="B263" s="44" t="s">
        <v>952</v>
      </c>
      <c r="C263" s="44" t="s">
        <v>953</v>
      </c>
    </row>
    <row r="264" spans="1:3" ht="11.25">
      <c r="A264" s="44" t="s">
        <v>945</v>
      </c>
      <c r="B264" s="44" t="s">
        <v>954</v>
      </c>
      <c r="C264" s="44" t="s">
        <v>955</v>
      </c>
    </row>
    <row r="265" spans="1:3" ht="11.25">
      <c r="A265" s="44" t="s">
        <v>945</v>
      </c>
      <c r="B265" s="44" t="s">
        <v>956</v>
      </c>
      <c r="C265" s="44" t="s">
        <v>957</v>
      </c>
    </row>
    <row r="266" spans="1:3" ht="11.25">
      <c r="A266" s="44" t="s">
        <v>945</v>
      </c>
      <c r="B266" s="44" t="s">
        <v>945</v>
      </c>
      <c r="C266" s="44" t="s">
        <v>946</v>
      </c>
    </row>
    <row r="267" spans="1:3" ht="11.25">
      <c r="A267" s="44" t="s">
        <v>945</v>
      </c>
      <c r="B267" s="44" t="s">
        <v>958</v>
      </c>
      <c r="C267" s="44" t="s">
        <v>959</v>
      </c>
    </row>
    <row r="268" spans="1:3" ht="11.25">
      <c r="A268" s="44" t="s">
        <v>945</v>
      </c>
      <c r="B268" s="44" t="s">
        <v>960</v>
      </c>
      <c r="C268" s="44" t="s">
        <v>961</v>
      </c>
    </row>
    <row r="269" spans="1:3" ht="11.25">
      <c r="A269" s="44" t="s">
        <v>945</v>
      </c>
      <c r="B269" s="44" t="s">
        <v>962</v>
      </c>
      <c r="C269" s="44" t="s">
        <v>963</v>
      </c>
    </row>
    <row r="270" spans="1:3" ht="11.25">
      <c r="A270" s="44" t="s">
        <v>945</v>
      </c>
      <c r="B270" s="44" t="s">
        <v>964</v>
      </c>
      <c r="C270" s="44" t="s">
        <v>965</v>
      </c>
    </row>
    <row r="271" spans="1:3" ht="11.25">
      <c r="A271" s="44" t="s">
        <v>945</v>
      </c>
      <c r="B271" s="44" t="s">
        <v>966</v>
      </c>
      <c r="C271" s="44" t="s">
        <v>967</v>
      </c>
    </row>
    <row r="272" spans="1:3" ht="11.25">
      <c r="A272" s="44" t="s">
        <v>945</v>
      </c>
      <c r="B272" s="44" t="s">
        <v>968</v>
      </c>
      <c r="C272" s="44" t="s">
        <v>969</v>
      </c>
    </row>
    <row r="273" spans="1:3" ht="11.25">
      <c r="A273" s="44" t="s">
        <v>945</v>
      </c>
      <c r="B273" s="44" t="s">
        <v>970</v>
      </c>
      <c r="C273" s="44" t="s">
        <v>971</v>
      </c>
    </row>
    <row r="274" spans="1:3" ht="11.25">
      <c r="A274" s="44" t="s">
        <v>945</v>
      </c>
      <c r="B274" s="44" t="s">
        <v>972</v>
      </c>
      <c r="C274" s="44" t="s">
        <v>973</v>
      </c>
    </row>
    <row r="275" spans="1:3" ht="11.25">
      <c r="A275" s="44" t="s">
        <v>974</v>
      </c>
      <c r="B275" s="44" t="s">
        <v>976</v>
      </c>
      <c r="C275" s="44" t="s">
        <v>977</v>
      </c>
    </row>
    <row r="276" spans="1:3" ht="11.25">
      <c r="A276" s="44" t="s">
        <v>974</v>
      </c>
      <c r="B276" s="44" t="s">
        <v>978</v>
      </c>
      <c r="C276" s="44" t="s">
        <v>979</v>
      </c>
    </row>
    <row r="277" spans="1:3" ht="11.25">
      <c r="A277" s="44" t="s">
        <v>974</v>
      </c>
      <c r="B277" s="44" t="s">
        <v>937</v>
      </c>
      <c r="C277" s="44" t="s">
        <v>980</v>
      </c>
    </row>
    <row r="278" spans="1:3" ht="11.25">
      <c r="A278" s="44" t="s">
        <v>974</v>
      </c>
      <c r="B278" s="44" t="s">
        <v>981</v>
      </c>
      <c r="C278" s="44" t="s">
        <v>982</v>
      </c>
    </row>
    <row r="279" spans="1:3" ht="11.25">
      <c r="A279" s="44" t="s">
        <v>974</v>
      </c>
      <c r="B279" s="44" t="s">
        <v>983</v>
      </c>
      <c r="C279" s="44" t="s">
        <v>984</v>
      </c>
    </row>
    <row r="280" spans="1:3" ht="11.25">
      <c r="A280" s="44" t="s">
        <v>974</v>
      </c>
      <c r="B280" s="44" t="s">
        <v>985</v>
      </c>
      <c r="C280" s="44" t="s">
        <v>986</v>
      </c>
    </row>
    <row r="281" spans="1:3" ht="11.25">
      <c r="A281" s="44" t="s">
        <v>974</v>
      </c>
      <c r="B281" s="44" t="s">
        <v>974</v>
      </c>
      <c r="C281" s="44" t="s">
        <v>975</v>
      </c>
    </row>
    <row r="282" spans="1:3" ht="11.25">
      <c r="A282" s="44" t="s">
        <v>974</v>
      </c>
      <c r="B282" s="44" t="s">
        <v>987</v>
      </c>
      <c r="C282" s="44" t="s">
        <v>988</v>
      </c>
    </row>
    <row r="283" spans="1:3" ht="11.25">
      <c r="A283" s="44" t="s">
        <v>974</v>
      </c>
      <c r="B283" s="44" t="s">
        <v>989</v>
      </c>
      <c r="C283" s="44" t="s">
        <v>990</v>
      </c>
    </row>
    <row r="284" spans="1:3" ht="11.25">
      <c r="A284" s="44" t="s">
        <v>974</v>
      </c>
      <c r="B284" s="44" t="s">
        <v>991</v>
      </c>
      <c r="C284" s="44" t="s">
        <v>992</v>
      </c>
    </row>
    <row r="285" spans="1:3" ht="11.25">
      <c r="A285" s="44" t="s">
        <v>974</v>
      </c>
      <c r="B285" s="44" t="s">
        <v>993</v>
      </c>
      <c r="C285" s="44" t="s">
        <v>994</v>
      </c>
    </row>
    <row r="286" spans="1:3" ht="11.25">
      <c r="A286" s="44" t="s">
        <v>974</v>
      </c>
      <c r="B286" s="44" t="s">
        <v>848</v>
      </c>
      <c r="C286" s="44" t="s">
        <v>995</v>
      </c>
    </row>
    <row r="287" spans="1:3" ht="11.25">
      <c r="A287" s="44" t="s">
        <v>996</v>
      </c>
      <c r="B287" s="44" t="s">
        <v>998</v>
      </c>
      <c r="C287" s="44" t="s">
        <v>999</v>
      </c>
    </row>
    <row r="288" spans="1:3" ht="11.25">
      <c r="A288" s="44" t="s">
        <v>996</v>
      </c>
      <c r="B288" s="44" t="s">
        <v>1000</v>
      </c>
      <c r="C288" s="44" t="s">
        <v>1001</v>
      </c>
    </row>
    <row r="289" spans="1:3" ht="11.25">
      <c r="A289" s="44" t="s">
        <v>996</v>
      </c>
      <c r="B289" s="44" t="s">
        <v>1002</v>
      </c>
      <c r="C289" s="44" t="s">
        <v>1003</v>
      </c>
    </row>
    <row r="290" spans="1:3" ht="11.25">
      <c r="A290" s="44" t="s">
        <v>996</v>
      </c>
      <c r="B290" s="44" t="s">
        <v>1004</v>
      </c>
      <c r="C290" s="44" t="s">
        <v>1005</v>
      </c>
    </row>
    <row r="291" spans="1:3" ht="11.25">
      <c r="A291" s="44" t="s">
        <v>996</v>
      </c>
      <c r="B291" s="44" t="s">
        <v>941</v>
      </c>
      <c r="C291" s="44" t="s">
        <v>1006</v>
      </c>
    </row>
    <row r="292" spans="1:3" ht="11.25">
      <c r="A292" s="44" t="s">
        <v>996</v>
      </c>
      <c r="B292" s="44" t="s">
        <v>449</v>
      </c>
      <c r="C292" s="44" t="s">
        <v>1007</v>
      </c>
    </row>
    <row r="293" spans="1:3" ht="11.25">
      <c r="A293" s="44" t="s">
        <v>996</v>
      </c>
      <c r="B293" s="44" t="s">
        <v>1008</v>
      </c>
      <c r="C293" s="44" t="s">
        <v>1009</v>
      </c>
    </row>
    <row r="294" spans="1:3" ht="11.25">
      <c r="A294" s="44" t="s">
        <v>996</v>
      </c>
      <c r="B294" s="44" t="s">
        <v>996</v>
      </c>
      <c r="C294" s="44" t="s">
        <v>997</v>
      </c>
    </row>
    <row r="295" spans="1:3" ht="11.25">
      <c r="A295" s="44" t="s">
        <v>996</v>
      </c>
      <c r="B295" s="44" t="s">
        <v>1010</v>
      </c>
      <c r="C295" s="44" t="s">
        <v>1011</v>
      </c>
    </row>
    <row r="296" spans="1:3" ht="11.25">
      <c r="A296" s="44" t="s">
        <v>996</v>
      </c>
      <c r="B296" s="44" t="s">
        <v>1012</v>
      </c>
      <c r="C296" s="44" t="s">
        <v>1013</v>
      </c>
    </row>
    <row r="297" spans="1:3" ht="11.25">
      <c r="A297" s="44" t="s">
        <v>1014</v>
      </c>
      <c r="B297" s="44" t="s">
        <v>1016</v>
      </c>
      <c r="C297" s="44" t="s">
        <v>1017</v>
      </c>
    </row>
    <row r="298" spans="1:3" ht="11.25">
      <c r="A298" s="44" t="s">
        <v>1014</v>
      </c>
      <c r="B298" s="44" t="s">
        <v>1018</v>
      </c>
      <c r="C298" s="44" t="s">
        <v>1019</v>
      </c>
    </row>
    <row r="299" spans="1:3" ht="11.25">
      <c r="A299" s="44" t="s">
        <v>1014</v>
      </c>
      <c r="B299" s="44" t="s">
        <v>1020</v>
      </c>
      <c r="C299" s="44" t="s">
        <v>1021</v>
      </c>
    </row>
    <row r="300" spans="1:3" ht="11.25">
      <c r="A300" s="44" t="s">
        <v>1014</v>
      </c>
      <c r="B300" s="44" t="s">
        <v>1022</v>
      </c>
      <c r="C300" s="44" t="s">
        <v>1023</v>
      </c>
    </row>
    <row r="301" spans="1:3" ht="11.25">
      <c r="A301" s="44" t="s">
        <v>1014</v>
      </c>
      <c r="B301" s="44" t="s">
        <v>795</v>
      </c>
      <c r="C301" s="44" t="s">
        <v>1024</v>
      </c>
    </row>
    <row r="302" spans="1:3" ht="11.25">
      <c r="A302" s="44" t="s">
        <v>1014</v>
      </c>
      <c r="B302" s="44" t="s">
        <v>1025</v>
      </c>
      <c r="C302" s="44" t="s">
        <v>1026</v>
      </c>
    </row>
    <row r="303" spans="1:3" ht="11.25">
      <c r="A303" s="44" t="s">
        <v>1014</v>
      </c>
      <c r="B303" s="44" t="s">
        <v>1027</v>
      </c>
      <c r="C303" s="44" t="s">
        <v>1028</v>
      </c>
    </row>
    <row r="304" spans="1:3" ht="11.25">
      <c r="A304" s="44" t="s">
        <v>1014</v>
      </c>
      <c r="B304" s="44" t="s">
        <v>1014</v>
      </c>
      <c r="C304" s="44" t="s">
        <v>1015</v>
      </c>
    </row>
    <row r="305" spans="1:3" ht="11.25">
      <c r="A305" s="44" t="s">
        <v>1014</v>
      </c>
      <c r="B305" s="44" t="s">
        <v>1029</v>
      </c>
      <c r="C305" s="44" t="s">
        <v>1030</v>
      </c>
    </row>
    <row r="306" spans="1:3" ht="11.25">
      <c r="A306" s="44" t="s">
        <v>1014</v>
      </c>
      <c r="B306" s="44" t="s">
        <v>1031</v>
      </c>
      <c r="C306" s="44" t="s">
        <v>1032</v>
      </c>
    </row>
    <row r="307" spans="1:3" ht="11.25">
      <c r="A307" s="44" t="s">
        <v>1014</v>
      </c>
      <c r="B307" s="44" t="s">
        <v>1033</v>
      </c>
      <c r="C307" s="44" t="s">
        <v>1034</v>
      </c>
    </row>
    <row r="308" spans="1:3" ht="11.25">
      <c r="A308" s="44" t="s">
        <v>1014</v>
      </c>
      <c r="B308" s="44" t="s">
        <v>1035</v>
      </c>
      <c r="C308" s="44" t="s">
        <v>1036</v>
      </c>
    </row>
    <row r="309" spans="1:3" ht="11.25">
      <c r="A309" s="44" t="s">
        <v>1014</v>
      </c>
      <c r="B309" s="44" t="s">
        <v>1037</v>
      </c>
      <c r="C309" s="44" t="s">
        <v>1038</v>
      </c>
    </row>
    <row r="310" spans="1:3" ht="11.25">
      <c r="A310" s="44" t="s">
        <v>1039</v>
      </c>
      <c r="B310" s="44" t="s">
        <v>1041</v>
      </c>
      <c r="C310" s="44" t="s">
        <v>1042</v>
      </c>
    </row>
    <row r="311" spans="1:3" ht="11.25">
      <c r="A311" s="44" t="s">
        <v>1039</v>
      </c>
      <c r="B311" s="44" t="s">
        <v>1043</v>
      </c>
      <c r="C311" s="44" t="s">
        <v>1044</v>
      </c>
    </row>
    <row r="312" spans="1:3" ht="11.25">
      <c r="A312" s="44" t="s">
        <v>1039</v>
      </c>
      <c r="B312" s="44" t="s">
        <v>1045</v>
      </c>
      <c r="C312" s="44" t="s">
        <v>1046</v>
      </c>
    </row>
    <row r="313" spans="1:3" ht="11.25">
      <c r="A313" s="44" t="s">
        <v>1039</v>
      </c>
      <c r="B313" s="44" t="s">
        <v>1047</v>
      </c>
      <c r="C313" s="44" t="s">
        <v>1048</v>
      </c>
    </row>
    <row r="314" spans="1:3" ht="11.25">
      <c r="A314" s="44" t="s">
        <v>1039</v>
      </c>
      <c r="B314" s="44" t="s">
        <v>1049</v>
      </c>
      <c r="C314" s="44" t="s">
        <v>1050</v>
      </c>
    </row>
    <row r="315" spans="1:3" ht="11.25">
      <c r="A315" s="44" t="s">
        <v>1039</v>
      </c>
      <c r="B315" s="44" t="s">
        <v>1051</v>
      </c>
      <c r="C315" s="44" t="s">
        <v>1052</v>
      </c>
    </row>
    <row r="316" spans="1:3" ht="11.25">
      <c r="A316" s="44" t="s">
        <v>1039</v>
      </c>
      <c r="B316" s="44" t="s">
        <v>1053</v>
      </c>
      <c r="C316" s="44" t="s">
        <v>1054</v>
      </c>
    </row>
    <row r="317" spans="1:3" ht="11.25">
      <c r="A317" s="44" t="s">
        <v>1039</v>
      </c>
      <c r="B317" s="44" t="s">
        <v>1055</v>
      </c>
      <c r="C317" s="44" t="s">
        <v>1056</v>
      </c>
    </row>
    <row r="318" spans="1:3" ht="11.25">
      <c r="A318" s="44" t="s">
        <v>1039</v>
      </c>
      <c r="B318" s="44" t="s">
        <v>1057</v>
      </c>
      <c r="C318" s="44" t="s">
        <v>1058</v>
      </c>
    </row>
    <row r="319" spans="1:3" ht="11.25">
      <c r="A319" s="44" t="s">
        <v>1039</v>
      </c>
      <c r="B319" s="44" t="s">
        <v>923</v>
      </c>
      <c r="C319" s="44" t="s">
        <v>1059</v>
      </c>
    </row>
    <row r="320" spans="1:3" ht="11.25">
      <c r="A320" s="44" t="s">
        <v>1039</v>
      </c>
      <c r="B320" s="44" t="s">
        <v>1060</v>
      </c>
      <c r="C320" s="44" t="s">
        <v>1061</v>
      </c>
    </row>
    <row r="321" spans="1:3" ht="11.25">
      <c r="A321" s="44" t="s">
        <v>1039</v>
      </c>
      <c r="B321" s="44" t="s">
        <v>1062</v>
      </c>
      <c r="C321" s="44" t="s">
        <v>1063</v>
      </c>
    </row>
    <row r="322" spans="1:3" ht="11.25">
      <c r="A322" s="44" t="s">
        <v>1039</v>
      </c>
      <c r="B322" s="44" t="s">
        <v>1039</v>
      </c>
      <c r="C322" s="44" t="s">
        <v>1040</v>
      </c>
    </row>
    <row r="323" spans="1:3" ht="11.25">
      <c r="A323" s="44" t="s">
        <v>1039</v>
      </c>
      <c r="B323" s="44" t="s">
        <v>1064</v>
      </c>
      <c r="C323" s="44" t="s">
        <v>1065</v>
      </c>
    </row>
    <row r="324" spans="1:3" ht="11.25">
      <c r="A324" s="44" t="s">
        <v>1039</v>
      </c>
      <c r="B324" s="44" t="s">
        <v>1066</v>
      </c>
      <c r="C324" s="44" t="s">
        <v>1067</v>
      </c>
    </row>
    <row r="325" spans="1:3" ht="11.25">
      <c r="A325" s="44" t="s">
        <v>1039</v>
      </c>
      <c r="B325" s="44" t="s">
        <v>1068</v>
      </c>
      <c r="C325" s="44" t="s">
        <v>1069</v>
      </c>
    </row>
    <row r="326" spans="1:3" ht="11.25">
      <c r="A326" s="44" t="s">
        <v>1070</v>
      </c>
      <c r="B326" s="44" t="s">
        <v>1072</v>
      </c>
      <c r="C326" s="44" t="s">
        <v>1073</v>
      </c>
    </row>
    <row r="327" spans="1:3" ht="11.25">
      <c r="A327" s="44" t="s">
        <v>1070</v>
      </c>
      <c r="B327" s="44" t="s">
        <v>678</v>
      </c>
      <c r="C327" s="44" t="s">
        <v>1074</v>
      </c>
    </row>
    <row r="328" spans="1:3" ht="11.25">
      <c r="A328" s="44" t="s">
        <v>1070</v>
      </c>
      <c r="B328" s="44" t="s">
        <v>1075</v>
      </c>
      <c r="C328" s="44" t="s">
        <v>1076</v>
      </c>
    </row>
    <row r="329" spans="1:3" ht="11.25">
      <c r="A329" s="44" t="s">
        <v>1070</v>
      </c>
      <c r="B329" s="44" t="s">
        <v>1077</v>
      </c>
      <c r="C329" s="44" t="s">
        <v>1078</v>
      </c>
    </row>
    <row r="330" spans="1:3" ht="11.25">
      <c r="A330" s="44" t="s">
        <v>1070</v>
      </c>
      <c r="B330" s="44" t="s">
        <v>1070</v>
      </c>
      <c r="C330" s="44" t="s">
        <v>1071</v>
      </c>
    </row>
    <row r="331" spans="1:3" ht="11.25">
      <c r="A331" s="44" t="s">
        <v>1070</v>
      </c>
      <c r="B331" s="44" t="s">
        <v>1079</v>
      </c>
      <c r="C331" s="44" t="s">
        <v>1080</v>
      </c>
    </row>
    <row r="332" spans="1:3" ht="11.25">
      <c r="A332" s="44" t="s">
        <v>1081</v>
      </c>
      <c r="B332" s="44" t="s">
        <v>1083</v>
      </c>
      <c r="C332" s="44" t="s">
        <v>1084</v>
      </c>
    </row>
    <row r="333" spans="1:3" ht="11.25">
      <c r="A333" s="44" t="s">
        <v>1081</v>
      </c>
      <c r="B333" s="44" t="s">
        <v>1085</v>
      </c>
      <c r="C333" s="44" t="s">
        <v>1086</v>
      </c>
    </row>
    <row r="334" spans="1:3" ht="11.25">
      <c r="A334" s="44" t="s">
        <v>1081</v>
      </c>
      <c r="B334" s="44" t="s">
        <v>1087</v>
      </c>
      <c r="C334" s="44" t="s">
        <v>1088</v>
      </c>
    </row>
    <row r="335" spans="1:3" ht="11.25">
      <c r="A335" s="44" t="s">
        <v>1081</v>
      </c>
      <c r="B335" s="44" t="s">
        <v>1089</v>
      </c>
      <c r="C335" s="44" t="s">
        <v>1090</v>
      </c>
    </row>
    <row r="336" spans="1:3" ht="11.25">
      <c r="A336" s="44" t="s">
        <v>1081</v>
      </c>
      <c r="B336" s="44" t="s">
        <v>1091</v>
      </c>
      <c r="C336" s="44" t="s">
        <v>1092</v>
      </c>
    </row>
    <row r="337" spans="1:3" ht="11.25">
      <c r="A337" s="44" t="s">
        <v>1081</v>
      </c>
      <c r="B337" s="44" t="s">
        <v>1093</v>
      </c>
      <c r="C337" s="44" t="s">
        <v>1094</v>
      </c>
    </row>
    <row r="338" spans="1:3" ht="11.25">
      <c r="A338" s="44" t="s">
        <v>1081</v>
      </c>
      <c r="B338" s="44" t="s">
        <v>1095</v>
      </c>
      <c r="C338" s="44" t="s">
        <v>1096</v>
      </c>
    </row>
    <row r="339" spans="1:3" ht="11.25">
      <c r="A339" s="44" t="s">
        <v>1081</v>
      </c>
      <c r="B339" s="44" t="s">
        <v>1081</v>
      </c>
      <c r="C339" s="44" t="s">
        <v>1082</v>
      </c>
    </row>
    <row r="340" spans="1:3" ht="11.25">
      <c r="A340" s="44" t="s">
        <v>1081</v>
      </c>
      <c r="B340" s="44" t="s">
        <v>1097</v>
      </c>
      <c r="C340" s="44" t="s">
        <v>1098</v>
      </c>
    </row>
    <row r="341" spans="1:3" ht="11.25">
      <c r="A341" s="44" t="s">
        <v>1099</v>
      </c>
      <c r="B341" s="44" t="s">
        <v>1101</v>
      </c>
      <c r="C341" s="44" t="s">
        <v>1102</v>
      </c>
    </row>
    <row r="342" spans="1:3" ht="11.25">
      <c r="A342" s="44" t="s">
        <v>1099</v>
      </c>
      <c r="B342" s="44" t="s">
        <v>1103</v>
      </c>
      <c r="C342" s="44" t="s">
        <v>1104</v>
      </c>
    </row>
    <row r="343" spans="1:3" ht="11.25">
      <c r="A343" s="44" t="s">
        <v>1099</v>
      </c>
      <c r="B343" s="44" t="s">
        <v>1105</v>
      </c>
      <c r="C343" s="44" t="s">
        <v>1106</v>
      </c>
    </row>
    <row r="344" spans="1:3" ht="11.25">
      <c r="A344" s="44" t="s">
        <v>1099</v>
      </c>
      <c r="B344" s="44" t="s">
        <v>1107</v>
      </c>
      <c r="C344" s="44" t="s">
        <v>1108</v>
      </c>
    </row>
    <row r="345" spans="1:3" ht="11.25">
      <c r="A345" s="44" t="s">
        <v>1099</v>
      </c>
      <c r="B345" s="44" t="s">
        <v>1109</v>
      </c>
      <c r="C345" s="44" t="s">
        <v>1110</v>
      </c>
    </row>
    <row r="346" spans="1:3" ht="11.25">
      <c r="A346" s="44" t="s">
        <v>1099</v>
      </c>
      <c r="B346" s="44" t="s">
        <v>1111</v>
      </c>
      <c r="C346" s="44" t="s">
        <v>1112</v>
      </c>
    </row>
    <row r="347" spans="1:3" ht="11.25">
      <c r="A347" s="44" t="s">
        <v>1099</v>
      </c>
      <c r="B347" s="44" t="s">
        <v>1113</v>
      </c>
      <c r="C347" s="44" t="s">
        <v>1114</v>
      </c>
    </row>
    <row r="348" spans="1:3" ht="11.25">
      <c r="A348" s="44" t="s">
        <v>1099</v>
      </c>
      <c r="B348" s="44" t="s">
        <v>1115</v>
      </c>
      <c r="C348" s="44" t="s">
        <v>1116</v>
      </c>
    </row>
    <row r="349" spans="1:3" ht="11.25">
      <c r="A349" s="44" t="s">
        <v>1099</v>
      </c>
      <c r="B349" s="44" t="s">
        <v>1117</v>
      </c>
      <c r="C349" s="44" t="s">
        <v>1118</v>
      </c>
    </row>
    <row r="350" spans="1:3" ht="11.25">
      <c r="A350" s="44" t="s">
        <v>1099</v>
      </c>
      <c r="B350" s="44" t="s">
        <v>1119</v>
      </c>
      <c r="C350" s="44" t="s">
        <v>1120</v>
      </c>
    </row>
    <row r="351" spans="1:3" ht="11.25">
      <c r="A351" s="44" t="s">
        <v>1099</v>
      </c>
      <c r="B351" s="44" t="s">
        <v>1121</v>
      </c>
      <c r="C351" s="44" t="s">
        <v>1122</v>
      </c>
    </row>
    <row r="352" spans="1:3" ht="11.25">
      <c r="A352" s="44" t="s">
        <v>1099</v>
      </c>
      <c r="B352" s="44" t="s">
        <v>1099</v>
      </c>
      <c r="C352" s="44" t="s">
        <v>1100</v>
      </c>
    </row>
    <row r="353" spans="1:3" ht="11.25">
      <c r="A353" s="44" t="s">
        <v>1099</v>
      </c>
      <c r="B353" s="44" t="s">
        <v>1123</v>
      </c>
      <c r="C353" s="44" t="s">
        <v>1124</v>
      </c>
    </row>
    <row r="354" spans="1:3" ht="11.25">
      <c r="A354" s="44" t="s">
        <v>1125</v>
      </c>
      <c r="B354" s="44" t="s">
        <v>1127</v>
      </c>
      <c r="C354" s="44" t="s">
        <v>1128</v>
      </c>
    </row>
    <row r="355" spans="1:3" ht="11.25">
      <c r="A355" s="44" t="s">
        <v>1125</v>
      </c>
      <c r="B355" s="44" t="s">
        <v>1129</v>
      </c>
      <c r="C355" s="44" t="s">
        <v>1130</v>
      </c>
    </row>
    <row r="356" spans="1:3" ht="11.25">
      <c r="A356" s="44" t="s">
        <v>1125</v>
      </c>
      <c r="B356" s="44" t="s">
        <v>1131</v>
      </c>
      <c r="C356" s="44" t="s">
        <v>1132</v>
      </c>
    </row>
    <row r="357" spans="1:3" ht="11.25">
      <c r="A357" s="44" t="s">
        <v>1125</v>
      </c>
      <c r="B357" s="44" t="s">
        <v>1133</v>
      </c>
      <c r="C357" s="44" t="s">
        <v>1134</v>
      </c>
    </row>
    <row r="358" spans="1:3" ht="11.25">
      <c r="A358" s="44" t="s">
        <v>1125</v>
      </c>
      <c r="B358" s="44" t="s">
        <v>1135</v>
      </c>
      <c r="C358" s="44" t="s">
        <v>1136</v>
      </c>
    </row>
    <row r="359" spans="1:3" ht="11.25">
      <c r="A359" s="44" t="s">
        <v>1125</v>
      </c>
      <c r="B359" s="44" t="s">
        <v>1137</v>
      </c>
      <c r="C359" s="44" t="s">
        <v>1138</v>
      </c>
    </row>
    <row r="360" spans="1:3" ht="11.25">
      <c r="A360" s="44" t="s">
        <v>1125</v>
      </c>
      <c r="B360" s="44" t="s">
        <v>1139</v>
      </c>
      <c r="C360" s="44" t="s">
        <v>1140</v>
      </c>
    </row>
    <row r="361" spans="1:3" ht="11.25">
      <c r="A361" s="44" t="s">
        <v>1125</v>
      </c>
      <c r="B361" s="44" t="s">
        <v>1141</v>
      </c>
      <c r="C361" s="44" t="s">
        <v>1142</v>
      </c>
    </row>
    <row r="362" spans="1:3" ht="11.25">
      <c r="A362" s="44" t="s">
        <v>1125</v>
      </c>
      <c r="B362" s="44" t="s">
        <v>1143</v>
      </c>
      <c r="C362" s="44" t="s">
        <v>1144</v>
      </c>
    </row>
    <row r="363" spans="1:3" ht="11.25">
      <c r="A363" s="44" t="s">
        <v>1125</v>
      </c>
      <c r="B363" s="44" t="s">
        <v>1145</v>
      </c>
      <c r="C363" s="44" t="s">
        <v>1146</v>
      </c>
    </row>
    <row r="364" spans="1:3" ht="11.25">
      <c r="A364" s="44" t="s">
        <v>1125</v>
      </c>
      <c r="B364" s="44" t="s">
        <v>1125</v>
      </c>
      <c r="C364" s="44" t="s">
        <v>1126</v>
      </c>
    </row>
    <row r="365" spans="1:3" ht="11.25">
      <c r="A365" s="44" t="s">
        <v>1147</v>
      </c>
      <c r="B365" s="44" t="s">
        <v>1149</v>
      </c>
      <c r="C365" s="44" t="s">
        <v>1150</v>
      </c>
    </row>
    <row r="366" spans="1:3" ht="11.25">
      <c r="A366" s="44" t="s">
        <v>1147</v>
      </c>
      <c r="B366" s="44" t="s">
        <v>1151</v>
      </c>
      <c r="C366" s="44" t="s">
        <v>1152</v>
      </c>
    </row>
    <row r="367" spans="1:3" ht="11.25">
      <c r="A367" s="44" t="s">
        <v>1147</v>
      </c>
      <c r="B367" s="44" t="s">
        <v>1153</v>
      </c>
      <c r="C367" s="44" t="s">
        <v>1154</v>
      </c>
    </row>
    <row r="368" spans="1:3" ht="11.25">
      <c r="A368" s="44" t="s">
        <v>1147</v>
      </c>
      <c r="B368" s="44" t="s">
        <v>1155</v>
      </c>
      <c r="C368" s="44" t="s">
        <v>1156</v>
      </c>
    </row>
    <row r="369" spans="1:3" ht="11.25">
      <c r="A369" s="44" t="s">
        <v>1147</v>
      </c>
      <c r="B369" s="44" t="s">
        <v>1157</v>
      </c>
      <c r="C369" s="44" t="s">
        <v>1158</v>
      </c>
    </row>
    <row r="370" spans="1:3" ht="11.25">
      <c r="A370" s="44" t="s">
        <v>1147</v>
      </c>
      <c r="B370" s="44" t="s">
        <v>1159</v>
      </c>
      <c r="C370" s="44" t="s">
        <v>1160</v>
      </c>
    </row>
    <row r="371" spans="1:3" ht="11.25">
      <c r="A371" s="44" t="s">
        <v>1147</v>
      </c>
      <c r="B371" s="44" t="s">
        <v>958</v>
      </c>
      <c r="C371" s="44" t="s">
        <v>1161</v>
      </c>
    </row>
    <row r="372" spans="1:3" ht="11.25">
      <c r="A372" s="44" t="s">
        <v>1147</v>
      </c>
      <c r="B372" s="44" t="s">
        <v>1162</v>
      </c>
      <c r="C372" s="44" t="s">
        <v>1163</v>
      </c>
    </row>
    <row r="373" spans="1:3" ht="11.25">
      <c r="A373" s="44" t="s">
        <v>1147</v>
      </c>
      <c r="B373" s="44" t="s">
        <v>1164</v>
      </c>
      <c r="C373" s="44" t="s">
        <v>1165</v>
      </c>
    </row>
    <row r="374" spans="1:3" ht="11.25">
      <c r="A374" s="44" t="s">
        <v>1147</v>
      </c>
      <c r="B374" s="44" t="s">
        <v>1147</v>
      </c>
      <c r="C374" s="44" t="s">
        <v>1148</v>
      </c>
    </row>
    <row r="375" spans="1:3" ht="11.25">
      <c r="A375" s="44" t="s">
        <v>1147</v>
      </c>
      <c r="B375" s="44" t="s">
        <v>1166</v>
      </c>
      <c r="C375" s="44" t="s">
        <v>1167</v>
      </c>
    </row>
    <row r="376" spans="1:3" ht="11.25">
      <c r="A376" s="44" t="s">
        <v>1147</v>
      </c>
      <c r="B376" s="44" t="s">
        <v>1168</v>
      </c>
      <c r="C376" s="44" t="s">
        <v>1169</v>
      </c>
    </row>
    <row r="377" spans="1:3" ht="11.25">
      <c r="A377" s="44" t="s">
        <v>1147</v>
      </c>
      <c r="B377" s="44" t="s">
        <v>1170</v>
      </c>
      <c r="C377" s="44" t="s">
        <v>1171</v>
      </c>
    </row>
    <row r="378" spans="1:3" ht="11.25">
      <c r="A378" s="44" t="s">
        <v>1147</v>
      </c>
      <c r="B378" s="44" t="s">
        <v>1172</v>
      </c>
      <c r="C378" s="44" t="s">
        <v>1173</v>
      </c>
    </row>
    <row r="379" spans="1:3" ht="11.25">
      <c r="A379" s="44" t="s">
        <v>1174</v>
      </c>
      <c r="B379" s="44" t="s">
        <v>1176</v>
      </c>
      <c r="C379" s="44" t="s">
        <v>1177</v>
      </c>
    </row>
    <row r="380" spans="1:3" ht="11.25">
      <c r="A380" s="44" t="s">
        <v>1174</v>
      </c>
      <c r="B380" s="44" t="s">
        <v>1178</v>
      </c>
      <c r="C380" s="44" t="s">
        <v>1179</v>
      </c>
    </row>
    <row r="381" spans="1:3" ht="11.25">
      <c r="A381" s="44" t="s">
        <v>1174</v>
      </c>
      <c r="B381" s="44" t="s">
        <v>1180</v>
      </c>
      <c r="C381" s="44" t="s">
        <v>1181</v>
      </c>
    </row>
    <row r="382" spans="1:3" ht="11.25">
      <c r="A382" s="44" t="s">
        <v>1174</v>
      </c>
      <c r="B382" s="44" t="s">
        <v>734</v>
      </c>
      <c r="C382" s="44" t="s">
        <v>1182</v>
      </c>
    </row>
    <row r="383" spans="1:3" ht="11.25">
      <c r="A383" s="44" t="s">
        <v>1174</v>
      </c>
      <c r="B383" s="44" t="s">
        <v>1183</v>
      </c>
      <c r="C383" s="44" t="s">
        <v>1184</v>
      </c>
    </row>
    <row r="384" spans="1:3" ht="11.25">
      <c r="A384" s="44" t="s">
        <v>1174</v>
      </c>
      <c r="B384" s="44" t="s">
        <v>1185</v>
      </c>
      <c r="C384" s="44" t="s">
        <v>1186</v>
      </c>
    </row>
    <row r="385" spans="1:3" ht="11.25">
      <c r="A385" s="44" t="s">
        <v>1174</v>
      </c>
      <c r="B385" s="44" t="s">
        <v>1187</v>
      </c>
      <c r="C385" s="44" t="s">
        <v>1188</v>
      </c>
    </row>
    <row r="386" spans="1:3" ht="11.25">
      <c r="A386" s="44" t="s">
        <v>1174</v>
      </c>
      <c r="B386" s="44" t="s">
        <v>1174</v>
      </c>
      <c r="C386" s="44" t="s">
        <v>1175</v>
      </c>
    </row>
    <row r="387" spans="1:3" ht="11.25">
      <c r="A387" s="44" t="s">
        <v>1174</v>
      </c>
      <c r="B387" s="44" t="s">
        <v>1189</v>
      </c>
      <c r="C387" s="44" t="s">
        <v>1190</v>
      </c>
    </row>
    <row r="388" spans="1:3" ht="11.25">
      <c r="A388" s="44" t="s">
        <v>1174</v>
      </c>
      <c r="B388" s="44" t="s">
        <v>1191</v>
      </c>
      <c r="C388" s="44" t="s">
        <v>1192</v>
      </c>
    </row>
    <row r="389" spans="1:3" ht="11.25">
      <c r="A389" s="44" t="s">
        <v>1174</v>
      </c>
      <c r="B389" s="44" t="s">
        <v>1193</v>
      </c>
      <c r="C389" s="44" t="s">
        <v>1194</v>
      </c>
    </row>
    <row r="390" spans="1:3" ht="11.25">
      <c r="A390" s="44" t="s">
        <v>1195</v>
      </c>
      <c r="B390" s="44" t="s">
        <v>978</v>
      </c>
      <c r="C390" s="44" t="s">
        <v>1197</v>
      </c>
    </row>
    <row r="391" spans="1:3" ht="11.25">
      <c r="A391" s="44" t="s">
        <v>1195</v>
      </c>
      <c r="B391" s="44" t="s">
        <v>1198</v>
      </c>
      <c r="C391" s="44" t="s">
        <v>1199</v>
      </c>
    </row>
    <row r="392" spans="1:3" ht="11.25">
      <c r="A392" s="44" t="s">
        <v>1195</v>
      </c>
      <c r="B392" s="44" t="s">
        <v>1200</v>
      </c>
      <c r="C392" s="44" t="s">
        <v>1201</v>
      </c>
    </row>
    <row r="393" spans="1:3" ht="11.25">
      <c r="A393" s="44" t="s">
        <v>1195</v>
      </c>
      <c r="B393" s="44" t="s">
        <v>1202</v>
      </c>
      <c r="C393" s="44" t="s">
        <v>1203</v>
      </c>
    </row>
    <row r="394" spans="1:3" ht="11.25">
      <c r="A394" s="44" t="s">
        <v>1195</v>
      </c>
      <c r="B394" s="44" t="s">
        <v>1204</v>
      </c>
      <c r="C394" s="44" t="s">
        <v>1205</v>
      </c>
    </row>
    <row r="395" spans="1:3" ht="11.25">
      <c r="A395" s="44" t="s">
        <v>1195</v>
      </c>
      <c r="B395" s="44" t="s">
        <v>1206</v>
      </c>
      <c r="C395" s="44" t="s">
        <v>1207</v>
      </c>
    </row>
    <row r="396" spans="1:3" ht="11.25">
      <c r="A396" s="44" t="s">
        <v>1195</v>
      </c>
      <c r="B396" s="44" t="s">
        <v>1208</v>
      </c>
      <c r="C396" s="44" t="s">
        <v>1209</v>
      </c>
    </row>
    <row r="397" spans="1:3" ht="11.25">
      <c r="A397" s="44" t="s">
        <v>1195</v>
      </c>
      <c r="B397" s="44" t="s">
        <v>1210</v>
      </c>
      <c r="C397" s="44" t="s">
        <v>1211</v>
      </c>
    </row>
    <row r="398" spans="1:3" ht="11.25">
      <c r="A398" s="44" t="s">
        <v>1195</v>
      </c>
      <c r="B398" s="44" t="s">
        <v>1212</v>
      </c>
      <c r="C398" s="44" t="s">
        <v>1213</v>
      </c>
    </row>
    <row r="399" spans="1:3" ht="11.25">
      <c r="A399" s="44" t="s">
        <v>1195</v>
      </c>
      <c r="B399" s="44" t="s">
        <v>1195</v>
      </c>
      <c r="C399" s="44" t="s">
        <v>1196</v>
      </c>
    </row>
    <row r="400" spans="1:3" ht="11.25">
      <c r="A400" s="44" t="s">
        <v>1195</v>
      </c>
      <c r="B400" s="44" t="s">
        <v>491</v>
      </c>
      <c r="C400" s="44" t="s">
        <v>1214</v>
      </c>
    </row>
    <row r="401" spans="1:3" ht="11.25">
      <c r="A401" s="44" t="s">
        <v>1215</v>
      </c>
      <c r="B401" s="44" t="s">
        <v>624</v>
      </c>
      <c r="C401" s="44" t="s">
        <v>1217</v>
      </c>
    </row>
    <row r="402" spans="1:3" ht="11.25">
      <c r="A402" s="44" t="s">
        <v>1215</v>
      </c>
      <c r="B402" s="44" t="s">
        <v>1153</v>
      </c>
      <c r="C402" s="44" t="s">
        <v>1218</v>
      </c>
    </row>
    <row r="403" spans="1:3" ht="11.25">
      <c r="A403" s="44" t="s">
        <v>1215</v>
      </c>
      <c r="B403" s="44" t="s">
        <v>1219</v>
      </c>
      <c r="C403" s="44" t="s">
        <v>1220</v>
      </c>
    </row>
    <row r="404" spans="1:3" ht="11.25">
      <c r="A404" s="44" t="s">
        <v>1215</v>
      </c>
      <c r="B404" s="44" t="s">
        <v>1221</v>
      </c>
      <c r="C404" s="44" t="s">
        <v>1222</v>
      </c>
    </row>
    <row r="405" spans="1:3" ht="11.25">
      <c r="A405" s="44" t="s">
        <v>1215</v>
      </c>
      <c r="B405" s="44" t="s">
        <v>860</v>
      </c>
      <c r="C405" s="44" t="s">
        <v>1223</v>
      </c>
    </row>
    <row r="406" spans="1:3" ht="11.25">
      <c r="A406" s="44" t="s">
        <v>1215</v>
      </c>
      <c r="B406" s="44" t="s">
        <v>1224</v>
      </c>
      <c r="C406" s="44" t="s">
        <v>1225</v>
      </c>
    </row>
    <row r="407" spans="1:3" ht="11.25">
      <c r="A407" s="44" t="s">
        <v>1215</v>
      </c>
      <c r="B407" s="44" t="s">
        <v>1226</v>
      </c>
      <c r="C407" s="44" t="s">
        <v>1227</v>
      </c>
    </row>
    <row r="408" spans="1:3" ht="11.25">
      <c r="A408" s="44" t="s">
        <v>1215</v>
      </c>
      <c r="B408" s="44" t="s">
        <v>1228</v>
      </c>
      <c r="C408" s="44" t="s">
        <v>1229</v>
      </c>
    </row>
    <row r="409" spans="1:3" ht="11.25">
      <c r="A409" s="44" t="s">
        <v>1215</v>
      </c>
      <c r="B409" s="44" t="s">
        <v>1230</v>
      </c>
      <c r="C409" s="44" t="s">
        <v>1231</v>
      </c>
    </row>
    <row r="410" spans="1:3" ht="11.25">
      <c r="A410" s="44" t="s">
        <v>1215</v>
      </c>
      <c r="B410" s="44" t="s">
        <v>1232</v>
      </c>
      <c r="C410" s="44" t="s">
        <v>1233</v>
      </c>
    </row>
    <row r="411" spans="1:3" ht="11.25">
      <c r="A411" s="44" t="s">
        <v>1215</v>
      </c>
      <c r="B411" s="44" t="s">
        <v>1234</v>
      </c>
      <c r="C411" s="44" t="s">
        <v>1235</v>
      </c>
    </row>
    <row r="412" spans="1:3" ht="11.25">
      <c r="A412" s="44" t="s">
        <v>1215</v>
      </c>
      <c r="B412" s="44" t="s">
        <v>1236</v>
      </c>
      <c r="C412" s="44" t="s">
        <v>1237</v>
      </c>
    </row>
    <row r="413" spans="1:3" ht="11.25">
      <c r="A413" s="44" t="s">
        <v>1215</v>
      </c>
      <c r="B413" s="44" t="s">
        <v>1238</v>
      </c>
      <c r="C413" s="44" t="s">
        <v>1239</v>
      </c>
    </row>
    <row r="414" spans="1:3" ht="11.25">
      <c r="A414" s="44" t="s">
        <v>1215</v>
      </c>
      <c r="B414" s="44" t="s">
        <v>1187</v>
      </c>
      <c r="C414" s="44" t="s">
        <v>1240</v>
      </c>
    </row>
    <row r="415" spans="1:3" ht="11.25">
      <c r="A415" s="44" t="s">
        <v>1215</v>
      </c>
      <c r="B415" s="44" t="s">
        <v>1215</v>
      </c>
      <c r="C415" s="44" t="s">
        <v>1216</v>
      </c>
    </row>
    <row r="416" spans="1:3" ht="11.25">
      <c r="A416" s="44" t="s">
        <v>1215</v>
      </c>
      <c r="B416" s="44" t="s">
        <v>1241</v>
      </c>
      <c r="C416" s="44" t="s">
        <v>1242</v>
      </c>
    </row>
    <row r="417" spans="1:3" ht="11.25">
      <c r="A417" s="44" t="s">
        <v>1243</v>
      </c>
      <c r="B417" s="44" t="s">
        <v>1245</v>
      </c>
      <c r="C417" s="44" t="s">
        <v>1246</v>
      </c>
    </row>
    <row r="418" spans="1:3" ht="11.25">
      <c r="A418" s="44" t="s">
        <v>1243</v>
      </c>
      <c r="B418" s="44" t="s">
        <v>1247</v>
      </c>
      <c r="C418" s="44" t="s">
        <v>1248</v>
      </c>
    </row>
    <row r="419" spans="1:3" ht="11.25">
      <c r="A419" s="44" t="s">
        <v>1243</v>
      </c>
      <c r="B419" s="44" t="s">
        <v>1249</v>
      </c>
      <c r="C419" s="44" t="s">
        <v>1250</v>
      </c>
    </row>
    <row r="420" spans="1:3" ht="11.25">
      <c r="A420" s="44" t="s">
        <v>1243</v>
      </c>
      <c r="B420" s="44" t="s">
        <v>1206</v>
      </c>
      <c r="C420" s="44" t="s">
        <v>1251</v>
      </c>
    </row>
    <row r="421" spans="1:3" ht="11.25">
      <c r="A421" s="44" t="s">
        <v>1243</v>
      </c>
      <c r="B421" s="44" t="s">
        <v>1252</v>
      </c>
      <c r="C421" s="44" t="s">
        <v>1253</v>
      </c>
    </row>
    <row r="422" spans="1:3" ht="11.25">
      <c r="A422" s="44" t="s">
        <v>1243</v>
      </c>
      <c r="B422" s="44" t="s">
        <v>1254</v>
      </c>
      <c r="C422" s="44" t="s">
        <v>1255</v>
      </c>
    </row>
    <row r="423" spans="1:3" ht="11.25">
      <c r="A423" s="44" t="s">
        <v>1243</v>
      </c>
      <c r="B423" s="44" t="s">
        <v>1256</v>
      </c>
      <c r="C423" s="44" t="s">
        <v>1257</v>
      </c>
    </row>
    <row r="424" spans="1:3" ht="11.25">
      <c r="A424" s="44" t="s">
        <v>1243</v>
      </c>
      <c r="B424" s="44" t="s">
        <v>1243</v>
      </c>
      <c r="C424" s="44" t="s">
        <v>1244</v>
      </c>
    </row>
    <row r="425" spans="1:3" ht="11.25">
      <c r="A425" s="44" t="s">
        <v>1243</v>
      </c>
      <c r="B425" s="44" t="s">
        <v>1258</v>
      </c>
      <c r="C425" s="44" t="s">
        <v>1259</v>
      </c>
    </row>
    <row r="426" spans="1:3" ht="11.25">
      <c r="A426" s="44" t="s">
        <v>1260</v>
      </c>
      <c r="B426" s="44" t="s">
        <v>1260</v>
      </c>
      <c r="C426" s="44" t="s">
        <v>1261</v>
      </c>
    </row>
    <row r="427" spans="1:3" ht="11.25">
      <c r="A427" s="44" t="s">
        <v>1262</v>
      </c>
      <c r="B427" s="44" t="s">
        <v>1262</v>
      </c>
      <c r="C427" s="44" t="s">
        <v>1263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404</v>
      </c>
      <c r="B1" s="4"/>
    </row>
    <row r="2" spans="1:4" ht="11.25">
      <c r="A2" s="4" t="s">
        <v>406</v>
      </c>
      <c r="B2" s="6" t="s">
        <v>190</v>
      </c>
      <c r="D2" s="6" t="s">
        <v>215</v>
      </c>
    </row>
    <row r="3" spans="1:4" ht="11.25">
      <c r="A3" s="4" t="s">
        <v>383</v>
      </c>
      <c r="B3" s="7" t="s">
        <v>382</v>
      </c>
      <c r="D3" s="5" t="s">
        <v>216</v>
      </c>
    </row>
    <row r="4" spans="1:4" ht="11.25">
      <c r="A4" s="4" t="s">
        <v>384</v>
      </c>
      <c r="B4" s="7" t="s">
        <v>174</v>
      </c>
      <c r="D4" s="5" t="s">
        <v>217</v>
      </c>
    </row>
    <row r="5" spans="1:4" ht="11.25">
      <c r="A5" s="4" t="s">
        <v>408</v>
      </c>
      <c r="B5" s="4"/>
      <c r="D5" s="5" t="s">
        <v>218</v>
      </c>
    </row>
    <row r="6" spans="1:4" ht="11.25">
      <c r="A6" s="4" t="s">
        <v>409</v>
      </c>
      <c r="B6" s="4"/>
      <c r="D6" s="5" t="s">
        <v>219</v>
      </c>
    </row>
    <row r="7" spans="1:4" ht="11.25">
      <c r="A7" s="4" t="s">
        <v>410</v>
      </c>
      <c r="B7" s="4"/>
      <c r="D7" s="5" t="s">
        <v>220</v>
      </c>
    </row>
    <row r="8" spans="1:4" ht="11.25">
      <c r="A8" s="4" t="s">
        <v>405</v>
      </c>
      <c r="D8" s="5" t="s">
        <v>221</v>
      </c>
    </row>
    <row r="9" spans="1:4" ht="11.25">
      <c r="A9" s="4" t="s">
        <v>240</v>
      </c>
      <c r="D9" s="5" t="s">
        <v>222</v>
      </c>
    </row>
    <row r="10" spans="1:4" ht="11.25">
      <c r="A10" s="4" t="s">
        <v>407</v>
      </c>
      <c r="D10" s="5" t="s">
        <v>223</v>
      </c>
    </row>
    <row r="11" spans="1:4" ht="11.25">
      <c r="A11" s="4" t="s">
        <v>242</v>
      </c>
      <c r="D11" s="5" t="s">
        <v>224</v>
      </c>
    </row>
    <row r="12" spans="1:4" ht="11.25">
      <c r="A12" s="4" t="s">
        <v>243</v>
      </c>
      <c r="D12" s="5" t="s">
        <v>225</v>
      </c>
    </row>
    <row r="13" spans="1:4" ht="11.25">
      <c r="A13" s="4" t="s">
        <v>244</v>
      </c>
      <c r="D13" s="5" t="s">
        <v>226</v>
      </c>
    </row>
    <row r="14" spans="1:4" ht="11.25">
      <c r="A14" s="4" t="s">
        <v>245</v>
      </c>
      <c r="D14" s="5" t="s">
        <v>227</v>
      </c>
    </row>
    <row r="15" spans="1:4" ht="11.25">
      <c r="A15" s="4" t="s">
        <v>246</v>
      </c>
      <c r="D15" s="5" t="s">
        <v>228</v>
      </c>
    </row>
    <row r="16" spans="1:4" ht="11.25">
      <c r="A16" s="4" t="s">
        <v>411</v>
      </c>
      <c r="D16" s="5" t="s">
        <v>229</v>
      </c>
    </row>
    <row r="17" ht="11.25">
      <c r="A17" s="4" t="s">
        <v>250</v>
      </c>
    </row>
    <row r="18" spans="1:2" ht="11.25">
      <c r="A18" s="4" t="s">
        <v>241</v>
      </c>
      <c r="B18" s="6" t="s">
        <v>232</v>
      </c>
    </row>
    <row r="19" spans="1:2" ht="33.75">
      <c r="A19" s="4" t="s">
        <v>251</v>
      </c>
      <c r="B19" s="133" t="s">
        <v>296</v>
      </c>
    </row>
    <row r="20" spans="1:2" ht="11.25">
      <c r="A20" s="4" t="s">
        <v>252</v>
      </c>
      <c r="B20" s="133" t="s">
        <v>297</v>
      </c>
    </row>
    <row r="21" spans="1:2" ht="33.75">
      <c r="A21" s="4" t="s">
        <v>247</v>
      </c>
      <c r="B21" s="133" t="s">
        <v>298</v>
      </c>
    </row>
    <row r="22" ht="11.25">
      <c r="A22" s="4" t="s">
        <v>248</v>
      </c>
    </row>
    <row r="23" ht="11.25">
      <c r="A23" s="4" t="s">
        <v>249</v>
      </c>
    </row>
    <row r="24" ht="11.25">
      <c r="A24" s="4" t="s">
        <v>253</v>
      </c>
    </row>
    <row r="25" ht="11.25">
      <c r="A25" s="4" t="s">
        <v>255</v>
      </c>
    </row>
    <row r="26" ht="11.25">
      <c r="A26" s="4" t="s">
        <v>256</v>
      </c>
    </row>
    <row r="27" ht="11.25">
      <c r="A27" s="4" t="s">
        <v>260</v>
      </c>
    </row>
    <row r="28" ht="11.25">
      <c r="A28" s="4" t="s">
        <v>254</v>
      </c>
    </row>
    <row r="29" ht="11.25">
      <c r="A29" s="4" t="s">
        <v>263</v>
      </c>
    </row>
    <row r="30" ht="11.25">
      <c r="A30" s="4" t="s">
        <v>257</v>
      </c>
    </row>
    <row r="31" ht="11.25">
      <c r="A31" s="4" t="s">
        <v>258</v>
      </c>
    </row>
    <row r="32" ht="11.25">
      <c r="A32" s="4" t="s">
        <v>259</v>
      </c>
    </row>
    <row r="33" ht="11.25">
      <c r="A33" s="4" t="s">
        <v>265</v>
      </c>
    </row>
    <row r="34" ht="11.25">
      <c r="A34" s="4" t="s">
        <v>266</v>
      </c>
    </row>
    <row r="35" ht="11.25">
      <c r="A35" s="4" t="s">
        <v>267</v>
      </c>
    </row>
    <row r="36" ht="11.25">
      <c r="A36" s="4" t="s">
        <v>398</v>
      </c>
    </row>
    <row r="37" ht="11.25">
      <c r="A37" s="4" t="s">
        <v>261</v>
      </c>
    </row>
    <row r="38" ht="11.25">
      <c r="A38" s="4" t="s">
        <v>262</v>
      </c>
    </row>
    <row r="39" ht="11.25">
      <c r="A39" s="4" t="s">
        <v>264</v>
      </c>
    </row>
    <row r="40" ht="11.25">
      <c r="A40" s="4" t="s">
        <v>272</v>
      </c>
    </row>
    <row r="41" ht="11.25">
      <c r="A41" s="4" t="s">
        <v>277</v>
      </c>
    </row>
    <row r="42" ht="11.25">
      <c r="A42" s="4" t="s">
        <v>278</v>
      </c>
    </row>
    <row r="43" ht="11.25">
      <c r="A43" s="4" t="s">
        <v>268</v>
      </c>
    </row>
    <row r="44" ht="11.25">
      <c r="A44" s="4" t="s">
        <v>269</v>
      </c>
    </row>
    <row r="45" ht="11.25">
      <c r="A45" s="4" t="s">
        <v>270</v>
      </c>
    </row>
    <row r="46" ht="11.25">
      <c r="A46" s="4" t="s">
        <v>271</v>
      </c>
    </row>
    <row r="47" ht="11.25">
      <c r="A47" s="4" t="s">
        <v>282</v>
      </c>
    </row>
    <row r="48" ht="11.25">
      <c r="A48" s="4" t="s">
        <v>283</v>
      </c>
    </row>
    <row r="49" ht="11.25">
      <c r="A49" s="4" t="s">
        <v>290</v>
      </c>
    </row>
    <row r="50" ht="11.25">
      <c r="A50" s="4" t="s">
        <v>284</v>
      </c>
    </row>
    <row r="51" ht="11.25">
      <c r="A51" s="4" t="s">
        <v>291</v>
      </c>
    </row>
    <row r="52" spans="1:2" ht="11.25">
      <c r="A52" s="4" t="s">
        <v>285</v>
      </c>
      <c r="B52" s="4"/>
    </row>
    <row r="53" spans="1:2" ht="11.25">
      <c r="A53" s="4" t="s">
        <v>273</v>
      </c>
      <c r="B53" s="4"/>
    </row>
    <row r="54" spans="1:2" ht="11.25">
      <c r="A54" s="4" t="s">
        <v>274</v>
      </c>
      <c r="B54" s="4"/>
    </row>
    <row r="55" spans="1:2" ht="11.25">
      <c r="A55" s="4" t="s">
        <v>275</v>
      </c>
      <c r="B55" s="4"/>
    </row>
    <row r="56" spans="1:2" ht="11.25">
      <c r="A56" s="4" t="s">
        <v>276</v>
      </c>
      <c r="B56" s="4"/>
    </row>
    <row r="57" spans="1:2" ht="11.25">
      <c r="A57" s="4" t="s">
        <v>288</v>
      </c>
      <c r="B57" s="4"/>
    </row>
    <row r="58" spans="1:2" ht="11.25">
      <c r="A58" s="4" t="s">
        <v>292</v>
      </c>
      <c r="B58" s="4"/>
    </row>
    <row r="59" spans="1:2" ht="11.25">
      <c r="A59" s="4" t="s">
        <v>289</v>
      </c>
      <c r="B59" s="4"/>
    </row>
    <row r="60" spans="1:2" ht="11.25">
      <c r="A60" s="4" t="s">
        <v>279</v>
      </c>
      <c r="B60" s="4"/>
    </row>
    <row r="61" spans="1:2" ht="11.25">
      <c r="A61" s="4" t="s">
        <v>280</v>
      </c>
      <c r="B61" s="4"/>
    </row>
    <row r="62" spans="1:2" ht="11.25">
      <c r="A62" s="4" t="s">
        <v>281</v>
      </c>
      <c r="B62" s="4"/>
    </row>
    <row r="63" spans="1:2" ht="11.25">
      <c r="A63" s="4" t="s">
        <v>286</v>
      </c>
      <c r="B63" s="4"/>
    </row>
    <row r="64" spans="1:2" ht="11.25">
      <c r="A64" s="4" t="s">
        <v>287</v>
      </c>
      <c r="B64" s="4"/>
    </row>
    <row r="65" spans="1:2" ht="11.25">
      <c r="A65" s="4" t="s">
        <v>170</v>
      </c>
      <c r="B65" s="4"/>
    </row>
    <row r="66" spans="1:2" ht="11.25">
      <c r="A66" s="4" t="s">
        <v>171</v>
      </c>
      <c r="B66" s="4"/>
    </row>
    <row r="67" spans="1:2" ht="11.25">
      <c r="A67" s="4" t="s">
        <v>172</v>
      </c>
      <c r="B67" s="4"/>
    </row>
    <row r="68" spans="1:2" ht="11.25">
      <c r="A68" s="4" t="s">
        <v>169</v>
      </c>
      <c r="B68" s="4"/>
    </row>
    <row r="69" spans="1:2" ht="11.25">
      <c r="A69" s="4" t="s">
        <v>177</v>
      </c>
      <c r="B69" s="4"/>
    </row>
    <row r="70" spans="1:2" ht="11.25">
      <c r="A70" s="4" t="s">
        <v>178</v>
      </c>
      <c r="B70" s="4"/>
    </row>
    <row r="71" spans="1:2" ht="11.25">
      <c r="A71" s="4" t="s">
        <v>173</v>
      </c>
      <c r="B71" s="4"/>
    </row>
    <row r="72" spans="1:2" ht="11.25">
      <c r="A72" s="4" t="s">
        <v>181</v>
      </c>
      <c r="B72" s="4"/>
    </row>
    <row r="73" spans="1:2" ht="11.25">
      <c r="A73" s="4" t="s">
        <v>175</v>
      </c>
      <c r="B73" s="4"/>
    </row>
    <row r="74" spans="1:2" ht="11.25">
      <c r="A74" s="4" t="s">
        <v>176</v>
      </c>
      <c r="B74" s="4"/>
    </row>
    <row r="75" spans="1:2" ht="11.25">
      <c r="A75" s="4" t="s">
        <v>185</v>
      </c>
      <c r="B75" s="4"/>
    </row>
    <row r="76" spans="1:2" ht="11.25">
      <c r="A76" s="4" t="s">
        <v>179</v>
      </c>
      <c r="B76" s="4"/>
    </row>
    <row r="77" spans="1:2" ht="11.25">
      <c r="A77" s="4" t="s">
        <v>180</v>
      </c>
      <c r="B77" s="4"/>
    </row>
    <row r="78" spans="1:2" ht="11.25">
      <c r="A78" s="4" t="s">
        <v>186</v>
      </c>
      <c r="B78" s="4"/>
    </row>
    <row r="79" spans="1:2" ht="11.25">
      <c r="A79" s="4" t="s">
        <v>189</v>
      </c>
      <c r="B79" s="4"/>
    </row>
    <row r="80" spans="1:2" ht="11.25">
      <c r="A80" s="4" t="s">
        <v>187</v>
      </c>
      <c r="B80" s="4"/>
    </row>
    <row r="81" spans="1:2" ht="11.25">
      <c r="A81" s="4" t="s">
        <v>188</v>
      </c>
      <c r="B81" s="4"/>
    </row>
    <row r="82" spans="1:2" ht="11.25">
      <c r="A82" s="4" t="s">
        <v>182</v>
      </c>
      <c r="B82" s="4"/>
    </row>
    <row r="83" spans="1:2" ht="11.25">
      <c r="A83" s="4" t="s">
        <v>183</v>
      </c>
      <c r="B83" s="4"/>
    </row>
    <row r="84" spans="1:2" ht="11.25">
      <c r="A84" s="4" t="s">
        <v>184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3:AO25"/>
  <sheetViews>
    <sheetView zoomScalePageLayoutView="0" workbookViewId="0" topLeftCell="A10">
      <selection activeCell="B25" sqref="B25"/>
    </sheetView>
  </sheetViews>
  <sheetFormatPr defaultColWidth="9.00390625" defaultRowHeight="12.75"/>
  <cols>
    <col min="1" max="1" width="17.375" style="1" customWidth="1"/>
    <col min="2" max="8" width="9.125" style="1" customWidth="1"/>
    <col min="9" max="9" width="9.125" style="145" customWidth="1"/>
    <col min="10" max="25" width="9.125" style="1" customWidth="1"/>
    <col min="26" max="35" width="9.125" style="8" customWidth="1"/>
    <col min="36" max="16384" width="9.125" style="1" customWidth="1"/>
  </cols>
  <sheetData>
    <row r="3" spans="3:7" s="72" customFormat="1" ht="21" customHeight="1">
      <c r="C3" s="93"/>
      <c r="D3" s="132" t="s">
        <v>239</v>
      </c>
      <c r="E3" s="112"/>
      <c r="F3" s="196"/>
      <c r="G3" s="117"/>
    </row>
    <row r="7" s="285" customFormat="1" ht="15" customHeight="1">
      <c r="A7" s="284" t="s">
        <v>30</v>
      </c>
    </row>
    <row r="8" spans="9:36" ht="11.25">
      <c r="I8" s="1"/>
      <c r="Z8" s="1"/>
      <c r="AJ8" s="8"/>
    </row>
    <row r="9" spans="3:8" s="72" customFormat="1" ht="33.75">
      <c r="C9" s="93"/>
      <c r="D9" s="286" t="s">
        <v>31</v>
      </c>
      <c r="E9" s="287"/>
      <c r="F9" s="288"/>
      <c r="G9" s="117"/>
      <c r="H9" s="97"/>
    </row>
    <row r="10" spans="9:36" ht="11.25">
      <c r="I10" s="1"/>
      <c r="Z10" s="1"/>
      <c r="AJ10" s="8"/>
    </row>
    <row r="11" s="285" customFormat="1" ht="12.75">
      <c r="A11" s="284" t="s">
        <v>32</v>
      </c>
    </row>
    <row r="12" spans="9:36" ht="11.25">
      <c r="I12" s="1"/>
      <c r="Z12" s="1"/>
      <c r="AJ12" s="8"/>
    </row>
    <row r="13" spans="4:8" s="72" customFormat="1" ht="11.25">
      <c r="D13" s="77"/>
      <c r="E13" s="275"/>
      <c r="F13" s="289"/>
      <c r="G13" s="290"/>
      <c r="H13" s="97"/>
    </row>
    <row r="15" s="285" customFormat="1" ht="12.75">
      <c r="A15" s="284" t="s">
        <v>431</v>
      </c>
    </row>
    <row r="17" spans="3:41" s="134" customFormat="1" ht="29.25" customHeight="1">
      <c r="C17" s="183"/>
      <c r="D17" s="366"/>
      <c r="E17" s="362"/>
      <c r="F17" s="365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4"/>
      <c r="R17" s="364"/>
      <c r="S17" s="188"/>
      <c r="T17" s="188"/>
      <c r="U17" s="189"/>
      <c r="V17" s="190"/>
      <c r="W17" s="300"/>
      <c r="X17" s="184"/>
      <c r="Y17" s="185"/>
      <c r="Z17" s="186"/>
      <c r="AA17" s="186"/>
      <c r="AB17" s="186"/>
      <c r="AC17" s="186"/>
      <c r="AD17" s="186"/>
      <c r="AE17" s="186"/>
      <c r="AF17" s="186"/>
      <c r="AG17" s="186"/>
      <c r="AH17" s="187"/>
      <c r="AI17" s="187"/>
      <c r="AJ17" s="187"/>
      <c r="AK17" s="187"/>
      <c r="AL17" s="187"/>
      <c r="AM17" s="187"/>
      <c r="AN17" s="187"/>
      <c r="AO17" s="187"/>
    </row>
    <row r="20" spans="1:36" ht="12.75">
      <c r="A20" s="284" t="s">
        <v>436</v>
      </c>
      <c r="B20" s="285"/>
      <c r="C20" s="285"/>
      <c r="D20" s="285"/>
      <c r="E20" s="285"/>
      <c r="F20" s="285"/>
      <c r="G20" s="285"/>
      <c r="H20" s="285"/>
      <c r="I20" s="285"/>
      <c r="Z20" s="1"/>
      <c r="AJ20" s="8"/>
    </row>
    <row r="21" spans="4:36" ht="11.25">
      <c r="D21" s="446" t="s">
        <v>437</v>
      </c>
      <c r="E21" s="447"/>
      <c r="F21" s="447"/>
      <c r="I21" s="1"/>
      <c r="Z21" s="1"/>
      <c r="AJ21" s="8"/>
    </row>
    <row r="22" spans="4:36" ht="11.25">
      <c r="D22" s="369"/>
      <c r="E22" s="370"/>
      <c r="F22" s="370"/>
      <c r="G22" s="371"/>
      <c r="I22" s="1"/>
      <c r="Z22" s="1"/>
      <c r="AJ22" s="8"/>
    </row>
    <row r="23" spans="1:36" ht="12.75">
      <c r="A23" s="284" t="s">
        <v>438</v>
      </c>
      <c r="B23" s="285"/>
      <c r="C23" s="285"/>
      <c r="D23" s="285"/>
      <c r="E23" s="285"/>
      <c r="F23" s="285"/>
      <c r="G23" s="285"/>
      <c r="H23" s="285"/>
      <c r="I23" s="285"/>
      <c r="Z23" s="1"/>
      <c r="AJ23" s="8"/>
    </row>
    <row r="24" spans="4:36" ht="11.25">
      <c r="D24" s="369"/>
      <c r="E24" s="370"/>
      <c r="F24" s="370"/>
      <c r="G24" s="371"/>
      <c r="I24" s="1"/>
      <c r="Z24" s="1"/>
      <c r="AJ24" s="8"/>
    </row>
    <row r="25" spans="6:36" ht="146.25">
      <c r="F25" s="372" t="s">
        <v>439</v>
      </c>
      <c r="I25" s="1"/>
      <c r="Z25" s="1"/>
      <c r="AJ25" s="8"/>
    </row>
  </sheetData>
  <sheetProtection formatColumns="0" formatRows="0"/>
  <mergeCells count="1">
    <mergeCell ref="D21:F21"/>
  </mergeCells>
  <dataValidations count="3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  <dataValidation type="date" allowBlank="1" showInputMessage="1" showErrorMessage="1" sqref="S17:T17">
      <formula1>1</formula1>
      <formula2>73051</formula2>
    </dataValidation>
  </dataValidations>
  <hyperlinks>
    <hyperlink ref="D3" location="'ВО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7" sqref="F27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G23" sqref="G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2">
      <selection activeCell="D3" sqref="D3:I40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8" customFormat="1" ht="35.25" customHeight="1" hidden="1">
      <c r="A1" s="9" t="str">
        <f>region_name</f>
        <v>Краснодарский край</v>
      </c>
      <c r="B1" s="10" t="str">
        <f>IF(god="","Не определено",god)</f>
        <v>2010</v>
      </c>
      <c r="C1" s="38" t="str">
        <f>org&amp;"_INN:"&amp;inn&amp;"_KPP:"&amp;kpp</f>
        <v>ОАО "Динкомводхоз"_INN:2330035044_KPP:233001001</v>
      </c>
      <c r="G1" s="39"/>
    </row>
    <row r="2" spans="1:7" s="38" customFormat="1" ht="11.25" customHeight="1">
      <c r="A2" s="9" t="str">
        <f>IF(org="","Не определено",org)</f>
        <v>ОАО "Динкомводхоз"</v>
      </c>
      <c r="B2" s="10" t="str">
        <f>IF(inn="","Не определено",inn)</f>
        <v>2330035044</v>
      </c>
      <c r="G2" s="39"/>
    </row>
    <row r="3" spans="1:9" ht="12.75" customHeight="1">
      <c r="A3" s="9" t="str">
        <f>IF(mo="","Не определено",mo)</f>
        <v>Динское</v>
      </c>
      <c r="B3" s="10" t="str">
        <f>IF(oktmo="","Не определено",oktmo)</f>
        <v>03614404</v>
      </c>
      <c r="D3" s="11"/>
      <c r="E3" s="12"/>
      <c r="F3" s="13"/>
      <c r="G3" s="409" t="str">
        <f>version</f>
        <v>Версия 3.5</v>
      </c>
      <c r="H3" s="409"/>
      <c r="I3" s="178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233001001</v>
      </c>
      <c r="D4" s="15"/>
      <c r="E4" s="410" t="s">
        <v>237</v>
      </c>
      <c r="F4" s="411"/>
      <c r="G4" s="412"/>
      <c r="H4" s="16"/>
      <c r="I4" s="179"/>
    </row>
    <row r="5" spans="4:9" ht="12" thickBot="1">
      <c r="D5" s="15"/>
      <c r="E5" s="16"/>
      <c r="F5" s="16"/>
      <c r="G5" s="17"/>
      <c r="H5" s="16"/>
      <c r="I5" s="179"/>
    </row>
    <row r="6" spans="4:9" ht="16.5" customHeight="1">
      <c r="D6" s="15"/>
      <c r="E6" s="413" t="s">
        <v>304</v>
      </c>
      <c r="F6" s="414"/>
      <c r="G6" s="18"/>
      <c r="H6" s="367" t="s">
        <v>432</v>
      </c>
      <c r="I6" s="179"/>
    </row>
    <row r="7" spans="1:9" ht="24.75" customHeight="1" thickBot="1">
      <c r="A7" s="62"/>
      <c r="D7" s="15"/>
      <c r="E7" s="415" t="s">
        <v>256</v>
      </c>
      <c r="F7" s="416"/>
      <c r="G7" s="17"/>
      <c r="H7" s="368" t="s">
        <v>433</v>
      </c>
      <c r="I7" s="179"/>
    </row>
    <row r="8" spans="1:9" ht="12" customHeight="1" thickBot="1">
      <c r="A8" s="62"/>
      <c r="D8" s="19"/>
      <c r="E8" s="20"/>
      <c r="F8" s="40"/>
      <c r="G8" s="26"/>
      <c r="H8" s="40"/>
      <c r="I8" s="179"/>
    </row>
    <row r="9" spans="4:9" ht="30" customHeight="1" thickBot="1">
      <c r="D9" s="19"/>
      <c r="E9" s="50" t="s">
        <v>105</v>
      </c>
      <c r="F9" s="21" t="s">
        <v>219</v>
      </c>
      <c r="G9" s="176" t="s">
        <v>106</v>
      </c>
      <c r="H9" s="195" t="s">
        <v>1910</v>
      </c>
      <c r="I9" s="179"/>
    </row>
    <row r="10" spans="4:9" ht="12" customHeight="1" thickBot="1">
      <c r="D10" s="19"/>
      <c r="E10" s="22"/>
      <c r="F10" s="16"/>
      <c r="G10" s="23"/>
      <c r="H10" s="177"/>
      <c r="I10" s="179"/>
    </row>
    <row r="11" spans="1:9" ht="37.5" customHeight="1" thickBot="1">
      <c r="A11" s="9" t="s">
        <v>372</v>
      </c>
      <c r="B11" s="10" t="s">
        <v>191</v>
      </c>
      <c r="D11" s="19"/>
      <c r="E11" s="50" t="s">
        <v>192</v>
      </c>
      <c r="F11" s="41" t="s">
        <v>174</v>
      </c>
      <c r="G11" s="176" t="s">
        <v>107</v>
      </c>
      <c r="H11" s="195" t="s">
        <v>1916</v>
      </c>
      <c r="I11" s="179"/>
    </row>
    <row r="12" spans="1:9" ht="12" customHeight="1" thickBot="1">
      <c r="A12" s="9">
        <v>66</v>
      </c>
      <c r="D12" s="19"/>
      <c r="E12" s="22"/>
      <c r="F12" s="23"/>
      <c r="G12" s="23"/>
      <c r="H12" s="177"/>
      <c r="I12" s="179"/>
    </row>
    <row r="13" spans="4:10" ht="32.25" customHeight="1" thickBot="1">
      <c r="D13" s="19"/>
      <c r="E13" s="51" t="s">
        <v>1911</v>
      </c>
      <c r="F13" s="417" t="s">
        <v>1455</v>
      </c>
      <c r="G13" s="418"/>
      <c r="H13" s="177"/>
      <c r="I13" s="179"/>
      <c r="J13" s="37"/>
    </row>
    <row r="14" spans="4:9" ht="15" customHeight="1" hidden="1">
      <c r="D14" s="19"/>
      <c r="E14" s="24"/>
      <c r="F14" s="25"/>
      <c r="G14" s="23"/>
      <c r="H14" s="177"/>
      <c r="I14" s="179"/>
    </row>
    <row r="15" spans="4:9" ht="24.75" customHeight="1" hidden="1" thickBot="1">
      <c r="D15" s="19"/>
      <c r="E15" s="51" t="s">
        <v>193</v>
      </c>
      <c r="F15" s="419"/>
      <c r="G15" s="420"/>
      <c r="H15" s="177" t="s">
        <v>230</v>
      </c>
      <c r="I15" s="179"/>
    </row>
    <row r="16" spans="4:9" ht="12" customHeight="1" thickBot="1">
      <c r="D16" s="19"/>
      <c r="E16" s="24"/>
      <c r="F16" s="25"/>
      <c r="G16" s="23"/>
      <c r="H16" s="177"/>
      <c r="I16" s="179"/>
    </row>
    <row r="17" spans="4:9" ht="19.5" customHeight="1">
      <c r="D17" s="19"/>
      <c r="E17" s="52" t="s">
        <v>1914</v>
      </c>
      <c r="F17" s="377" t="s">
        <v>1456</v>
      </c>
      <c r="G17" s="26"/>
      <c r="H17" s="262" t="s">
        <v>41</v>
      </c>
      <c r="I17" s="179"/>
    </row>
    <row r="18" spans="4:9" ht="19.5" customHeight="1" thickBot="1">
      <c r="D18" s="19"/>
      <c r="E18" s="53" t="s">
        <v>1915</v>
      </c>
      <c r="F18" s="378" t="s">
        <v>1452</v>
      </c>
      <c r="G18" s="27"/>
      <c r="H18" s="263" t="s">
        <v>417</v>
      </c>
      <c r="I18" s="179"/>
    </row>
    <row r="19" spans="4:9" ht="12" customHeight="1" thickBot="1">
      <c r="D19" s="19"/>
      <c r="E19" s="22"/>
      <c r="F19" s="16"/>
      <c r="G19" s="23"/>
      <c r="H19" s="177"/>
      <c r="I19" s="179"/>
    </row>
    <row r="20" spans="4:9" ht="30" customHeight="1" thickBot="1">
      <c r="D20" s="19"/>
      <c r="E20" s="50" t="s">
        <v>233</v>
      </c>
      <c r="F20" s="407" t="s">
        <v>298</v>
      </c>
      <c r="G20" s="408"/>
      <c r="H20" s="177"/>
      <c r="I20" s="179"/>
    </row>
    <row r="21" spans="4:9" ht="12" customHeight="1" thickBot="1">
      <c r="D21" s="19"/>
      <c r="E21" s="22"/>
      <c r="F21" s="16"/>
      <c r="G21" s="23"/>
      <c r="H21" s="177"/>
      <c r="I21" s="179"/>
    </row>
    <row r="22" spans="3:17" ht="39.75" customHeight="1">
      <c r="C22" s="45"/>
      <c r="D22" s="19"/>
      <c r="E22" s="54" t="s">
        <v>1912</v>
      </c>
      <c r="F22" s="55" t="s">
        <v>214</v>
      </c>
      <c r="G22" s="70" t="s">
        <v>600</v>
      </c>
      <c r="H22" s="16"/>
      <c r="I22" s="179"/>
      <c r="O22" s="46"/>
      <c r="P22" s="46"/>
      <c r="Q22" s="47"/>
    </row>
    <row r="23" spans="4:9" ht="24.75" customHeight="1">
      <c r="D23" s="19"/>
      <c r="E23" s="399" t="s">
        <v>1913</v>
      </c>
      <c r="F23" s="43" t="s">
        <v>373</v>
      </c>
      <c r="G23" s="49" t="s">
        <v>604</v>
      </c>
      <c r="H23" s="16" t="s">
        <v>194</v>
      </c>
      <c r="I23" s="179"/>
    </row>
    <row r="24" spans="4:9" ht="24.75" customHeight="1" thickBot="1">
      <c r="D24" s="19"/>
      <c r="E24" s="400"/>
      <c r="F24" s="56" t="s">
        <v>403</v>
      </c>
      <c r="G24" s="379" t="s">
        <v>605</v>
      </c>
      <c r="H24" s="177"/>
      <c r="I24" s="179"/>
    </row>
    <row r="25" spans="4:9" ht="12" customHeight="1" thickBot="1">
      <c r="D25" s="19"/>
      <c r="E25" s="22"/>
      <c r="F25" s="16"/>
      <c r="G25" s="23"/>
      <c r="H25" s="177"/>
      <c r="I25" s="179"/>
    </row>
    <row r="26" spans="1:9" ht="27" customHeight="1" thickBot="1">
      <c r="A26" s="28" t="s">
        <v>374</v>
      </c>
      <c r="B26" s="10" t="s">
        <v>196</v>
      </c>
      <c r="D26" s="15"/>
      <c r="E26" s="403" t="s">
        <v>196</v>
      </c>
      <c r="F26" s="404"/>
      <c r="G26" s="58" t="s">
        <v>1917</v>
      </c>
      <c r="H26" s="16"/>
      <c r="I26" s="179"/>
    </row>
    <row r="27" spans="1:9" ht="27" customHeight="1">
      <c r="A27" s="28" t="s">
        <v>375</v>
      </c>
      <c r="B27" s="10" t="s">
        <v>399</v>
      </c>
      <c r="D27" s="15"/>
      <c r="E27" s="405" t="s">
        <v>399</v>
      </c>
      <c r="F27" s="406"/>
      <c r="G27" s="58" t="s">
        <v>1917</v>
      </c>
      <c r="H27" s="16"/>
      <c r="I27" s="179"/>
    </row>
    <row r="28" spans="1:9" ht="21" customHeight="1">
      <c r="A28" s="28" t="s">
        <v>376</v>
      </c>
      <c r="B28" s="10" t="s">
        <v>198</v>
      </c>
      <c r="D28" s="15"/>
      <c r="E28" s="399" t="s">
        <v>199</v>
      </c>
      <c r="F28" s="42" t="s">
        <v>200</v>
      </c>
      <c r="G28" s="59" t="s">
        <v>1918</v>
      </c>
      <c r="H28" s="16"/>
      <c r="I28" s="179"/>
    </row>
    <row r="29" spans="1:9" ht="21" customHeight="1">
      <c r="A29" s="28" t="s">
        <v>377</v>
      </c>
      <c r="B29" s="10" t="s">
        <v>201</v>
      </c>
      <c r="D29" s="15"/>
      <c r="E29" s="399"/>
      <c r="F29" s="42" t="s">
        <v>202</v>
      </c>
      <c r="G29" s="59" t="s">
        <v>1919</v>
      </c>
      <c r="H29" s="16"/>
      <c r="I29" s="179"/>
    </row>
    <row r="30" spans="1:9" ht="21" customHeight="1">
      <c r="A30" s="28" t="s">
        <v>378</v>
      </c>
      <c r="B30" s="10" t="s">
        <v>203</v>
      </c>
      <c r="D30" s="15"/>
      <c r="E30" s="399" t="s">
        <v>204</v>
      </c>
      <c r="F30" s="42" t="s">
        <v>200</v>
      </c>
      <c r="G30" s="59" t="s">
        <v>1920</v>
      </c>
      <c r="H30" s="16"/>
      <c r="I30" s="179"/>
    </row>
    <row r="31" spans="1:9" ht="21" customHeight="1">
      <c r="A31" s="28" t="s">
        <v>379</v>
      </c>
      <c r="B31" s="10" t="s">
        <v>205</v>
      </c>
      <c r="D31" s="15"/>
      <c r="E31" s="399"/>
      <c r="F31" s="42" t="s">
        <v>202</v>
      </c>
      <c r="G31" s="59" t="s">
        <v>1921</v>
      </c>
      <c r="H31" s="16"/>
      <c r="I31" s="179"/>
    </row>
    <row r="32" spans="1:9" ht="21" customHeight="1">
      <c r="A32" s="28" t="s">
        <v>195</v>
      </c>
      <c r="B32" s="29" t="s">
        <v>206</v>
      </c>
      <c r="D32" s="30"/>
      <c r="E32" s="401" t="s">
        <v>207</v>
      </c>
      <c r="F32" s="31" t="s">
        <v>200</v>
      </c>
      <c r="G32" s="60" t="s">
        <v>1922</v>
      </c>
      <c r="H32" s="181"/>
      <c r="I32" s="179"/>
    </row>
    <row r="33" spans="1:9" ht="21" customHeight="1">
      <c r="A33" s="28" t="s">
        <v>197</v>
      </c>
      <c r="B33" s="29" t="s">
        <v>208</v>
      </c>
      <c r="D33" s="30"/>
      <c r="E33" s="401"/>
      <c r="F33" s="31" t="s">
        <v>209</v>
      </c>
      <c r="G33" s="60" t="s">
        <v>1923</v>
      </c>
      <c r="H33" s="181"/>
      <c r="I33" s="179"/>
    </row>
    <row r="34" spans="1:9" ht="21" customHeight="1">
      <c r="A34" s="28" t="s">
        <v>380</v>
      </c>
      <c r="B34" s="29" t="s">
        <v>210</v>
      </c>
      <c r="D34" s="30"/>
      <c r="E34" s="401"/>
      <c r="F34" s="31" t="s">
        <v>202</v>
      </c>
      <c r="G34" s="59" t="s">
        <v>1921</v>
      </c>
      <c r="H34" s="181"/>
      <c r="I34" s="179"/>
    </row>
    <row r="35" spans="1:9" ht="21" customHeight="1" thickBot="1">
      <c r="A35" s="28" t="s">
        <v>381</v>
      </c>
      <c r="B35" s="29" t="s">
        <v>211</v>
      </c>
      <c r="D35" s="30"/>
      <c r="E35" s="402"/>
      <c r="F35" s="48" t="s">
        <v>212</v>
      </c>
      <c r="G35" s="61" t="s">
        <v>1924</v>
      </c>
      <c r="H35" s="181"/>
      <c r="I35" s="179"/>
    </row>
    <row r="36" spans="4:9" ht="11.25">
      <c r="D36" s="32"/>
      <c r="E36" s="33"/>
      <c r="F36" s="33"/>
      <c r="G36" s="34"/>
      <c r="H36" s="33"/>
      <c r="I36" s="180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F20:G20"/>
    <mergeCell ref="G3:H3"/>
    <mergeCell ref="E4:G4"/>
    <mergeCell ref="E6:F6"/>
    <mergeCell ref="E7:F7"/>
    <mergeCell ref="F13:G13"/>
    <mergeCell ref="F15:G15"/>
    <mergeCell ref="E23:E24"/>
    <mergeCell ref="E32:E35"/>
    <mergeCell ref="E26:F26"/>
    <mergeCell ref="E28:E29"/>
    <mergeCell ref="E30:E31"/>
    <mergeCell ref="E27:F27"/>
  </mergeCells>
  <dataValidations count="12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MO_LIST_4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sqref="H7">
      <formula1>"На официальном сайте организации,На сайте регулирующего органа"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J25" sqref="J25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7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5.75390625" style="63" customWidth="1"/>
    <col min="2" max="2" width="25.75390625" style="63" customWidth="1"/>
    <col min="3" max="3" width="100.75390625" style="63" customWidth="1"/>
    <col min="4" max="4" width="15.875" style="69" bestFit="1" customWidth="1"/>
    <col min="5" max="16384" width="9.125" style="63" customWidth="1"/>
  </cols>
  <sheetData>
    <row r="1" ht="12" thickBot="1">
      <c r="B1" s="64"/>
    </row>
    <row r="2" spans="1:5" ht="12" thickBot="1">
      <c r="A2" s="65"/>
      <c r="B2" s="66" t="s">
        <v>146</v>
      </c>
      <c r="C2" s="67" t="s">
        <v>147</v>
      </c>
      <c r="D2" s="68" t="s">
        <v>400</v>
      </c>
      <c r="E2" s="65"/>
    </row>
    <row r="3" spans="1:5" ht="34.5" customHeight="1">
      <c r="A3" s="65"/>
      <c r="B3" s="135" t="s">
        <v>299</v>
      </c>
      <c r="C3" s="136" t="str">
        <f>'ВО цены'!$E$10</f>
        <v>Информация о ценах (тарифах) на регулируемые товары и услуги и надбавках к этим ценам (тарифам)</v>
      </c>
      <c r="D3" s="137" t="s">
        <v>148</v>
      </c>
      <c r="E3" s="65"/>
    </row>
    <row r="4" spans="1:5" ht="34.5" customHeight="1">
      <c r="A4" s="65"/>
      <c r="B4" s="71" t="s">
        <v>416</v>
      </c>
      <c r="C4" s="138" t="str">
        <f>'ВО цены (2)'!E10</f>
        <v>Информация о ценах (тарифах) на регулируемые товары и услуги и надбавках к этим ценам (тарифам)</v>
      </c>
      <c r="D4" s="139" t="s">
        <v>148</v>
      </c>
      <c r="E4" s="65"/>
    </row>
    <row r="5" spans="1:5" ht="34.5" customHeight="1">
      <c r="A5" s="65"/>
      <c r="B5" s="140" t="s">
        <v>300</v>
      </c>
      <c r="C5" s="141" t="str">
        <f>'ВО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39" t="s">
        <v>148</v>
      </c>
      <c r="E5" s="65"/>
    </row>
    <row r="6" spans="2:4" ht="34.5" customHeight="1">
      <c r="B6" s="71" t="s">
        <v>301</v>
      </c>
      <c r="C6" s="138" t="str">
        <f>'ВО инвестиции'!$E$10</f>
        <v>Информация об инвестиционных программах и отчетах об их реализации</v>
      </c>
      <c r="D6" s="139" t="s">
        <v>148</v>
      </c>
    </row>
    <row r="7" spans="1:5" ht="34.5" customHeight="1">
      <c r="A7" s="65"/>
      <c r="B7" s="140" t="s">
        <v>302</v>
      </c>
      <c r="C7" s="141" t="str">
        <f>'ВО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7" s="139" t="s">
        <v>148</v>
      </c>
      <c r="E7" s="65"/>
    </row>
    <row r="8" spans="1:5" ht="34.5" customHeight="1">
      <c r="A8" s="65"/>
      <c r="B8" s="71" t="s">
        <v>303</v>
      </c>
      <c r="C8" s="138" t="str">
        <f>'ВО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39" t="s">
        <v>148</v>
      </c>
      <c r="E8" s="65"/>
    </row>
    <row r="9" spans="1:5" ht="34.5" customHeight="1" thickBot="1">
      <c r="A9" s="65"/>
      <c r="B9" s="323" t="s">
        <v>412</v>
      </c>
      <c r="C9" s="324" t="str">
        <f>'Ссылки на публикации'!E10</f>
        <v>Ссылки на публикации в других источниках</v>
      </c>
      <c r="D9" s="142" t="s">
        <v>148</v>
      </c>
      <c r="E9" s="65"/>
    </row>
    <row r="10" spans="1:5" ht="24" customHeight="1">
      <c r="A10" s="65"/>
      <c r="B10" s="72"/>
      <c r="C10" s="72"/>
      <c r="D10" s="73"/>
      <c r="E10" s="65"/>
    </row>
    <row r="11" spans="1:5" ht="24" customHeight="1">
      <c r="A11" s="65"/>
      <c r="B11" s="72"/>
      <c r="C11" s="72"/>
      <c r="D11" s="73"/>
      <c r="E11" s="65"/>
    </row>
    <row r="12" spans="1:5" ht="24" customHeight="1">
      <c r="A12" s="65"/>
      <c r="B12" s="72"/>
      <c r="C12" s="72"/>
      <c r="D12" s="73"/>
      <c r="E12" s="65"/>
    </row>
    <row r="13" spans="1:5" ht="24" customHeight="1">
      <c r="A13" s="65"/>
      <c r="B13" s="72"/>
      <c r="C13" s="72"/>
      <c r="D13" s="73"/>
      <c r="E13" s="65"/>
    </row>
    <row r="14" spans="1:5" ht="24" customHeight="1">
      <c r="A14" s="65"/>
      <c r="B14" s="72"/>
      <c r="C14" s="72"/>
      <c r="D14" s="73"/>
      <c r="E14" s="65"/>
    </row>
    <row r="15" spans="2:4" ht="24" customHeight="1">
      <c r="B15" s="72"/>
      <c r="C15" s="72"/>
      <c r="D15" s="73"/>
    </row>
    <row r="16" spans="1:5" ht="24" customHeight="1">
      <c r="A16" s="65"/>
      <c r="B16" s="72"/>
      <c r="C16" s="72"/>
      <c r="D16" s="73"/>
      <c r="E16" s="65"/>
    </row>
    <row r="17" spans="2:4" ht="24" customHeight="1">
      <c r="B17" s="72"/>
      <c r="C17" s="72"/>
      <c r="D17" s="73"/>
    </row>
    <row r="18" spans="2:4" ht="24" customHeight="1">
      <c r="B18" s="72"/>
      <c r="C18" s="72"/>
      <c r="D18" s="73"/>
    </row>
    <row r="19" spans="2:4" ht="24" customHeight="1">
      <c r="B19" s="72"/>
      <c r="C19" s="72"/>
      <c r="D19" s="73"/>
    </row>
    <row r="20" spans="2:4" ht="24" customHeight="1">
      <c r="B20" s="72"/>
      <c r="C20" s="72"/>
      <c r="D20" s="73"/>
    </row>
    <row r="21" spans="2:4" ht="24" customHeight="1">
      <c r="B21" s="72"/>
      <c r="C21" s="72"/>
      <c r="D21" s="73"/>
    </row>
    <row r="22" spans="2:4" ht="24" customHeight="1">
      <c r="B22" s="72"/>
      <c r="C22" s="72"/>
      <c r="D22" s="73"/>
    </row>
    <row r="23" spans="2:4" ht="24" customHeight="1">
      <c r="B23" s="72"/>
      <c r="C23" s="72"/>
      <c r="D23" s="73"/>
    </row>
    <row r="24" spans="2:4" ht="24" customHeight="1">
      <c r="B24" s="72"/>
      <c r="C24" s="72"/>
      <c r="D24" s="73"/>
    </row>
    <row r="25" spans="2:4" ht="24" customHeight="1">
      <c r="B25" s="72"/>
      <c r="C25" s="72"/>
      <c r="D25" s="73"/>
    </row>
    <row r="26" spans="2:4" ht="24" customHeight="1">
      <c r="B26" s="72"/>
      <c r="C26" s="72"/>
      <c r="D26" s="73"/>
    </row>
    <row r="27" spans="2:4" ht="24" customHeight="1">
      <c r="B27" s="72"/>
      <c r="C27" s="72"/>
      <c r="D27" s="73"/>
    </row>
    <row r="28" spans="2:4" ht="24" customHeight="1">
      <c r="B28" s="72"/>
      <c r="C28" s="72"/>
      <c r="D28" s="73"/>
    </row>
    <row r="29" spans="2:4" ht="24" customHeight="1">
      <c r="B29" s="72"/>
      <c r="C29" s="72"/>
      <c r="D29" s="73"/>
    </row>
    <row r="30" spans="2:4" ht="24" customHeight="1">
      <c r="B30" s="72"/>
      <c r="C30" s="72"/>
      <c r="D30" s="73"/>
    </row>
    <row r="31" spans="2:4" ht="24" customHeight="1">
      <c r="B31" s="72"/>
      <c r="C31" s="72"/>
      <c r="D31" s="73"/>
    </row>
    <row r="32" spans="2:4" ht="24" customHeight="1">
      <c r="B32" s="72"/>
      <c r="C32" s="72"/>
      <c r="D32" s="73"/>
    </row>
    <row r="33" spans="2:4" ht="24" customHeight="1">
      <c r="B33" s="72"/>
      <c r="C33" s="72"/>
      <c r="D33" s="73"/>
    </row>
    <row r="34" spans="2:4" ht="24" customHeight="1">
      <c r="B34" s="72"/>
      <c r="C34" s="72"/>
      <c r="D34" s="73"/>
    </row>
    <row r="35" spans="2:4" ht="24" customHeight="1">
      <c r="B35" s="72"/>
      <c r="C35" s="72"/>
      <c r="D35" s="73"/>
    </row>
    <row r="36" spans="2:4" ht="24" customHeight="1">
      <c r="B36" s="72"/>
      <c r="C36" s="72"/>
      <c r="D36" s="73"/>
    </row>
    <row r="37" spans="2:4" ht="24" customHeight="1">
      <c r="B37" s="72"/>
      <c r="C37" s="72"/>
      <c r="D37" s="73"/>
    </row>
    <row r="38" ht="24" customHeight="1"/>
  </sheetData>
  <sheetProtection password="FA9C" sheet="1" scenarios="1" formatColumns="0" formatRows="0"/>
  <hyperlinks>
    <hyperlink ref="D3" location="'ВО цены'!A1" tooltip="Нажмите для перехода на лист" display="Перейти на лист"/>
    <hyperlink ref="D5" location="'ВО характеристики'!A1" tooltip="Нажмите для перехода на лист" display="Перейти на лист"/>
    <hyperlink ref="D6" location="'ВО инвестиции'!A1" tooltip="Нажмите для перехода на лист" display="Перейти на лист"/>
    <hyperlink ref="D7" location="'ВО доступ'!A1" tooltip="Нажмите для перехода на лист" display="Перейти на лист"/>
    <hyperlink ref="D8" location="'ВО показатели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  <hyperlink ref="D4" location="'ВО цены (2)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S20"/>
  <sheetViews>
    <sheetView zoomScalePageLayoutView="0" workbookViewId="0" topLeftCell="W7">
      <selection activeCell="E10" sqref="E10:Y19"/>
    </sheetView>
  </sheetViews>
  <sheetFormatPr defaultColWidth="9.00390625" defaultRowHeight="12.75"/>
  <cols>
    <col min="1" max="2" width="0" style="72" hidden="1" customWidth="1"/>
    <col min="3" max="3" width="2.75390625" style="72" customWidth="1"/>
    <col min="4" max="4" width="13.75390625" style="72" customWidth="1"/>
    <col min="5" max="5" width="6.875" style="72" customWidth="1"/>
    <col min="6" max="6" width="50.75390625" style="72" customWidth="1"/>
    <col min="7" max="18" width="25.25390625" style="72" customWidth="1"/>
    <col min="19" max="21" width="20.75390625" style="72" customWidth="1"/>
    <col min="22" max="23" width="40.75390625" style="72" customWidth="1"/>
    <col min="24" max="24" width="60.75390625" style="72" customWidth="1"/>
    <col min="25" max="26" width="2.75390625" style="72" customWidth="1"/>
    <col min="27" max="16384" width="9.125" style="7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74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6"/>
    </row>
    <row r="9" spans="4:45" ht="12.75" customHeight="1">
      <c r="D9" s="77"/>
      <c r="E9" s="78"/>
      <c r="F9" s="143" t="s">
        <v>149</v>
      </c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78"/>
      <c r="Y9" s="79"/>
      <c r="Z9" s="80"/>
      <c r="AA9" s="80"/>
      <c r="AB9" s="80"/>
      <c r="AC9" s="80"/>
      <c r="AD9" s="80"/>
      <c r="AE9" s="80"/>
      <c r="AF9" s="80"/>
      <c r="AG9" s="80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</row>
    <row r="10" spans="3:41" ht="30.75" customHeight="1">
      <c r="C10" s="82"/>
      <c r="D10" s="83"/>
      <c r="E10" s="421" t="s">
        <v>35</v>
      </c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3"/>
      <c r="Y10" s="84"/>
      <c r="Z10" s="85"/>
      <c r="AA10" s="85"/>
      <c r="AB10" s="85"/>
      <c r="AC10" s="85"/>
      <c r="AD10" s="85"/>
      <c r="AE10" s="85"/>
      <c r="AF10" s="85"/>
      <c r="AG10" s="85"/>
      <c r="AH10" s="86"/>
      <c r="AI10" s="86"/>
      <c r="AJ10" s="86"/>
      <c r="AK10" s="86"/>
      <c r="AL10" s="86"/>
      <c r="AM10" s="86"/>
      <c r="AN10" s="86"/>
      <c r="AO10" s="86"/>
    </row>
    <row r="11" spans="3:41" ht="12.75" customHeight="1" thickBot="1">
      <c r="C11" s="82"/>
      <c r="D11" s="83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234"/>
      <c r="Y11" s="79"/>
      <c r="Z11" s="80"/>
      <c r="AA11" s="80"/>
      <c r="AB11" s="80"/>
      <c r="AC11" s="80"/>
      <c r="AD11" s="80"/>
      <c r="AE11" s="80"/>
      <c r="AF11" s="80"/>
      <c r="AG11" s="80"/>
      <c r="AH11" s="86"/>
      <c r="AI11" s="86"/>
      <c r="AJ11" s="86"/>
      <c r="AK11" s="86"/>
      <c r="AL11" s="86"/>
      <c r="AM11" s="86"/>
      <c r="AN11" s="86"/>
      <c r="AO11" s="86"/>
    </row>
    <row r="12" spans="3:41" ht="27.75" customHeight="1">
      <c r="C12" s="82"/>
      <c r="D12" s="83"/>
      <c r="E12" s="430" t="s">
        <v>231</v>
      </c>
      <c r="F12" s="433" t="s">
        <v>385</v>
      </c>
      <c r="G12" s="424" t="s">
        <v>422</v>
      </c>
      <c r="H12" s="425"/>
      <c r="I12" s="426"/>
      <c r="J12" s="427" t="s">
        <v>423</v>
      </c>
      <c r="K12" s="427"/>
      <c r="L12" s="427"/>
      <c r="M12" s="427" t="s">
        <v>424</v>
      </c>
      <c r="N12" s="427"/>
      <c r="O12" s="427"/>
      <c r="P12" s="424" t="s">
        <v>425</v>
      </c>
      <c r="Q12" s="428"/>
      <c r="R12" s="429"/>
      <c r="S12" s="433" t="s">
        <v>108</v>
      </c>
      <c r="T12" s="433" t="s">
        <v>109</v>
      </c>
      <c r="U12" s="433" t="s">
        <v>110</v>
      </c>
      <c r="V12" s="433" t="s">
        <v>111</v>
      </c>
      <c r="W12" s="436" t="s">
        <v>34</v>
      </c>
      <c r="X12" s="439" t="s">
        <v>112</v>
      </c>
      <c r="Y12" s="79"/>
      <c r="Z12" s="80"/>
      <c r="AA12" s="80"/>
      <c r="AB12" s="80"/>
      <c r="AC12" s="80"/>
      <c r="AD12" s="80"/>
      <c r="AE12" s="80"/>
      <c r="AF12" s="80"/>
      <c r="AG12" s="80"/>
      <c r="AH12" s="86"/>
      <c r="AI12" s="86"/>
      <c r="AJ12" s="86"/>
      <c r="AK12" s="86"/>
      <c r="AL12" s="86"/>
      <c r="AM12" s="86"/>
      <c r="AN12" s="86"/>
      <c r="AO12" s="86"/>
    </row>
    <row r="13" spans="3:41" ht="11.25" customHeight="1">
      <c r="C13" s="82"/>
      <c r="D13" s="83"/>
      <c r="E13" s="431"/>
      <c r="F13" s="434"/>
      <c r="G13" s="442" t="s">
        <v>427</v>
      </c>
      <c r="H13" s="442" t="s">
        <v>426</v>
      </c>
      <c r="I13" s="442"/>
      <c r="J13" s="442" t="s">
        <v>427</v>
      </c>
      <c r="K13" s="442" t="s">
        <v>426</v>
      </c>
      <c r="L13" s="442"/>
      <c r="M13" s="442" t="s">
        <v>427</v>
      </c>
      <c r="N13" s="442" t="s">
        <v>426</v>
      </c>
      <c r="O13" s="442"/>
      <c r="P13" s="442" t="s">
        <v>427</v>
      </c>
      <c r="Q13" s="442" t="s">
        <v>426</v>
      </c>
      <c r="R13" s="442"/>
      <c r="S13" s="434"/>
      <c r="T13" s="434"/>
      <c r="U13" s="434"/>
      <c r="V13" s="434"/>
      <c r="W13" s="437"/>
      <c r="X13" s="440"/>
      <c r="Y13" s="79"/>
      <c r="Z13" s="80"/>
      <c r="AA13" s="80"/>
      <c r="AB13" s="80"/>
      <c r="AC13" s="80"/>
      <c r="AD13" s="80"/>
      <c r="AE13" s="80"/>
      <c r="AF13" s="80"/>
      <c r="AG13" s="80"/>
      <c r="AH13" s="86"/>
      <c r="AI13" s="86"/>
      <c r="AJ13" s="86"/>
      <c r="AK13" s="86"/>
      <c r="AL13" s="86"/>
      <c r="AM13" s="86"/>
      <c r="AN13" s="86"/>
      <c r="AO13" s="86"/>
    </row>
    <row r="14" spans="3:41" ht="45.75" thickBot="1">
      <c r="C14" s="82"/>
      <c r="D14" s="83"/>
      <c r="E14" s="432"/>
      <c r="F14" s="435"/>
      <c r="G14" s="443"/>
      <c r="H14" s="350" t="s">
        <v>428</v>
      </c>
      <c r="I14" s="350" t="s">
        <v>429</v>
      </c>
      <c r="J14" s="443"/>
      <c r="K14" s="350" t="s">
        <v>428</v>
      </c>
      <c r="L14" s="350" t="s">
        <v>429</v>
      </c>
      <c r="M14" s="443"/>
      <c r="N14" s="350" t="s">
        <v>428</v>
      </c>
      <c r="O14" s="350" t="s">
        <v>429</v>
      </c>
      <c r="P14" s="443"/>
      <c r="Q14" s="350" t="s">
        <v>428</v>
      </c>
      <c r="R14" s="350" t="s">
        <v>429</v>
      </c>
      <c r="S14" s="435"/>
      <c r="T14" s="435"/>
      <c r="U14" s="435"/>
      <c r="V14" s="435"/>
      <c r="W14" s="438"/>
      <c r="X14" s="441"/>
      <c r="Y14" s="79"/>
      <c r="Z14" s="80"/>
      <c r="AA14" s="80"/>
      <c r="AB14" s="80"/>
      <c r="AC14" s="80"/>
      <c r="AD14" s="80"/>
      <c r="AE14" s="80"/>
      <c r="AF14" s="80"/>
      <c r="AG14" s="80"/>
      <c r="AH14" s="86"/>
      <c r="AI14" s="86"/>
      <c r="AJ14" s="86"/>
      <c r="AK14" s="86"/>
      <c r="AL14" s="86"/>
      <c r="AM14" s="86"/>
      <c r="AN14" s="86"/>
      <c r="AO14" s="86"/>
    </row>
    <row r="15" spans="3:41" ht="12" customHeight="1" thickBot="1">
      <c r="C15" s="82"/>
      <c r="D15" s="83"/>
      <c r="E15" s="237">
        <v>1</v>
      </c>
      <c r="F15" s="174">
        <f>E15+1</f>
        <v>2</v>
      </c>
      <c r="G15" s="174">
        <v>4</v>
      </c>
      <c r="H15" s="174">
        <v>5</v>
      </c>
      <c r="I15" s="174">
        <v>6</v>
      </c>
      <c r="J15" s="174">
        <v>7</v>
      </c>
      <c r="K15" s="174">
        <v>8</v>
      </c>
      <c r="L15" s="174">
        <v>9</v>
      </c>
      <c r="M15" s="174">
        <v>10</v>
      </c>
      <c r="N15" s="174">
        <v>11</v>
      </c>
      <c r="O15" s="174">
        <v>12</v>
      </c>
      <c r="P15" s="174">
        <v>13</v>
      </c>
      <c r="Q15" s="174">
        <v>14</v>
      </c>
      <c r="R15" s="174">
        <v>15</v>
      </c>
      <c r="S15" s="174">
        <v>16</v>
      </c>
      <c r="T15" s="174">
        <v>17</v>
      </c>
      <c r="U15" s="174">
        <v>18</v>
      </c>
      <c r="V15" s="174">
        <v>19</v>
      </c>
      <c r="W15" s="174">
        <v>20</v>
      </c>
      <c r="X15" s="175">
        <v>21</v>
      </c>
      <c r="Y15" s="79"/>
      <c r="Z15" s="80"/>
      <c r="AA15" s="80"/>
      <c r="AB15" s="80"/>
      <c r="AC15" s="80"/>
      <c r="AD15" s="80"/>
      <c r="AE15" s="80"/>
      <c r="AF15" s="80"/>
      <c r="AG15" s="80"/>
      <c r="AH15" s="86"/>
      <c r="AI15" s="86"/>
      <c r="AJ15" s="86"/>
      <c r="AK15" s="86"/>
      <c r="AL15" s="86"/>
      <c r="AM15" s="86"/>
      <c r="AN15" s="86"/>
      <c r="AO15" s="86"/>
    </row>
    <row r="16" spans="3:41" s="134" customFormat="1" ht="57.75" customHeight="1">
      <c r="C16" s="183"/>
      <c r="D16" s="360" t="s">
        <v>23</v>
      </c>
      <c r="E16" s="257" t="s">
        <v>168</v>
      </c>
      <c r="F16" s="361" t="s">
        <v>430</v>
      </c>
      <c r="G16" s="351"/>
      <c r="H16" s="351"/>
      <c r="I16" s="351"/>
      <c r="J16" s="351">
        <v>27.23</v>
      </c>
      <c r="K16" s="351"/>
      <c r="L16" s="351"/>
      <c r="M16" s="351">
        <v>27.23</v>
      </c>
      <c r="N16" s="351"/>
      <c r="O16" s="351"/>
      <c r="P16" s="351">
        <v>27.23</v>
      </c>
      <c r="Q16" s="352"/>
      <c r="R16" s="352"/>
      <c r="S16" s="188">
        <v>40179</v>
      </c>
      <c r="T16" s="188">
        <v>40543</v>
      </c>
      <c r="U16" s="189" t="s">
        <v>1926</v>
      </c>
      <c r="V16" s="190" t="s">
        <v>1927</v>
      </c>
      <c r="W16" s="300" t="s">
        <v>1928</v>
      </c>
      <c r="X16" s="184"/>
      <c r="Y16" s="185"/>
      <c r="Z16" s="186"/>
      <c r="AA16" s="186"/>
      <c r="AB16" s="186"/>
      <c r="AC16" s="186"/>
      <c r="AD16" s="186"/>
      <c r="AE16" s="186"/>
      <c r="AF16" s="186"/>
      <c r="AG16" s="186"/>
      <c r="AH16" s="187"/>
      <c r="AI16" s="187"/>
      <c r="AJ16" s="187"/>
      <c r="AK16" s="187"/>
      <c r="AL16" s="187"/>
      <c r="AM16" s="187"/>
      <c r="AN16" s="187"/>
      <c r="AO16" s="187"/>
    </row>
    <row r="17" spans="3:41" s="134" customFormat="1" ht="11.25">
      <c r="C17" s="183"/>
      <c r="D17" s="380" t="s">
        <v>239</v>
      </c>
      <c r="E17" s="362" t="s">
        <v>386</v>
      </c>
      <c r="F17" s="365" t="s">
        <v>1925</v>
      </c>
      <c r="G17" s="363"/>
      <c r="H17" s="363"/>
      <c r="I17" s="363"/>
      <c r="J17" s="363">
        <v>32.13</v>
      </c>
      <c r="K17" s="363"/>
      <c r="L17" s="363"/>
      <c r="M17" s="363">
        <v>32.13</v>
      </c>
      <c r="N17" s="363"/>
      <c r="O17" s="363"/>
      <c r="P17" s="363">
        <v>32.13</v>
      </c>
      <c r="Q17" s="364"/>
      <c r="R17" s="364"/>
      <c r="S17" s="188"/>
      <c r="T17" s="188"/>
      <c r="U17" s="189"/>
      <c r="V17" s="190"/>
      <c r="W17" s="300"/>
      <c r="X17" s="184"/>
      <c r="Y17" s="185"/>
      <c r="Z17" s="186"/>
      <c r="AA17" s="186"/>
      <c r="AB17" s="186"/>
      <c r="AC17" s="186"/>
      <c r="AD17" s="186"/>
      <c r="AE17" s="186"/>
      <c r="AF17" s="186"/>
      <c r="AG17" s="186"/>
      <c r="AH17" s="187"/>
      <c r="AI17" s="187"/>
      <c r="AJ17" s="187"/>
      <c r="AK17" s="187"/>
      <c r="AL17" s="187"/>
      <c r="AM17" s="187"/>
      <c r="AN17" s="187"/>
      <c r="AO17" s="187"/>
    </row>
    <row r="18" spans="1:28" ht="12.75" customHeight="1" thickBot="1">
      <c r="A18" s="353"/>
      <c r="B18" s="353"/>
      <c r="C18" s="353"/>
      <c r="D18" s="354" t="s">
        <v>24</v>
      </c>
      <c r="E18" s="355"/>
      <c r="F18" s="356" t="s">
        <v>25</v>
      </c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8"/>
      <c r="Y18" s="359"/>
      <c r="Z18" s="86"/>
      <c r="AA18" s="86"/>
      <c r="AB18" s="86"/>
    </row>
    <row r="19" spans="3:25" ht="11.25">
      <c r="C19" s="93"/>
      <c r="D19" s="101"/>
      <c r="E19" s="191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/>
      <c r="Y19" s="105"/>
    </row>
    <row r="20" spans="3:24" ht="11.25">
      <c r="C20" s="93"/>
      <c r="D20" s="93"/>
      <c r="E20" s="93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7"/>
    </row>
  </sheetData>
  <sheetProtection password="FA9C" sheet="1" objects="1" scenarios="1" formatColumns="0" formatRows="0"/>
  <mergeCells count="21">
    <mergeCell ref="G13:G14"/>
    <mergeCell ref="H13:I13"/>
    <mergeCell ref="J13:J14"/>
    <mergeCell ref="K13:L13"/>
    <mergeCell ref="M13:M14"/>
    <mergeCell ref="E10:X10"/>
    <mergeCell ref="G12:I12"/>
    <mergeCell ref="J12:L12"/>
    <mergeCell ref="M12:O12"/>
    <mergeCell ref="P12:R12"/>
    <mergeCell ref="E12:E14"/>
    <mergeCell ref="V12:V14"/>
    <mergeCell ref="W12:W14"/>
    <mergeCell ref="X12:X14"/>
    <mergeCell ref="N13:O13"/>
    <mergeCell ref="P13:P14"/>
    <mergeCell ref="Q13:R13"/>
    <mergeCell ref="U12:U14"/>
    <mergeCell ref="F12:F14"/>
    <mergeCell ref="S12:S14"/>
    <mergeCell ref="T12:T14"/>
  </mergeCells>
  <dataValidations count="1">
    <dataValidation type="date" allowBlank="1" showInputMessage="1" showErrorMessage="1" sqref="S16:T17">
      <formula1>1</formula1>
      <formula2>73051</formula2>
    </dataValidation>
  </dataValidations>
  <hyperlinks>
    <hyperlink ref="F18" location="'ВО цены'!A1" display="Добавить запись"/>
    <hyperlink ref="F9" location="'Список листов'!A1" tooltip="К списку листов" display="Список листов"/>
    <hyperlink ref="I9" location="'Список листов'!A1" tooltip="К списку листов" display="Список листов"/>
    <hyperlink ref="I19" location="'ГВС цены'!A1" display="Добавить строку"/>
    <hyperlink ref="G18" location="'ГВС цены'!A1" display="Удалить строку"/>
    <hyperlink ref="D17" location="'ВО цены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2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7">
    <pageSetUpPr fitToPage="1"/>
  </sheetPr>
  <dimension ref="C2:AH21"/>
  <sheetViews>
    <sheetView zoomScalePageLayoutView="0" workbookViewId="0" topLeftCell="C7">
      <selection activeCell="F25" sqref="F25"/>
    </sheetView>
  </sheetViews>
  <sheetFormatPr defaultColWidth="9.00390625" defaultRowHeight="12.75"/>
  <cols>
    <col min="1" max="2" width="0" style="72" hidden="1" customWidth="1"/>
    <col min="3" max="3" width="2.75390625" style="72" customWidth="1"/>
    <col min="4" max="4" width="8.375" style="72" customWidth="1"/>
    <col min="5" max="5" width="6.875" style="72" customWidth="1"/>
    <col min="6" max="6" width="50.75390625" style="72" customWidth="1"/>
    <col min="7" max="8" width="15.75390625" style="72" customWidth="1"/>
    <col min="9" max="9" width="12.625" style="72" customWidth="1"/>
    <col min="10" max="10" width="20.625" style="72" customWidth="1"/>
    <col min="11" max="11" width="18.875" style="72" customWidth="1"/>
    <col min="12" max="12" width="30.00390625" style="72" customWidth="1"/>
    <col min="13" max="13" width="18.625" style="72" customWidth="1"/>
    <col min="14" max="15" width="2.75390625" style="72" customWidth="1"/>
    <col min="16" max="16384" width="9.125" style="72" customWidth="1"/>
  </cols>
  <sheetData>
    <row r="1" ht="11.25" hidden="1"/>
    <row r="2" spans="4:8" ht="11.25" hidden="1">
      <c r="D2" s="325" t="s">
        <v>239</v>
      </c>
      <c r="E2" s="301"/>
      <c r="F2" s="302"/>
      <c r="G2" s="303">
        <v>99</v>
      </c>
      <c r="H2" s="304">
        <v>100</v>
      </c>
    </row>
    <row r="3" ht="11.25" hidden="1"/>
    <row r="4" ht="11.25" hidden="1"/>
    <row r="5" ht="11.25" hidden="1"/>
    <row r="6" ht="11.25" hidden="1"/>
    <row r="8" spans="4:14" ht="11.25">
      <c r="D8" s="74"/>
      <c r="E8" s="75"/>
      <c r="F8" s="75"/>
      <c r="G8" s="75"/>
      <c r="H8" s="75"/>
      <c r="I8" s="75"/>
      <c r="J8" s="75"/>
      <c r="K8" s="75"/>
      <c r="L8" s="75"/>
      <c r="M8" s="75"/>
      <c r="N8" s="76"/>
    </row>
    <row r="9" spans="4:34" ht="12.75" customHeight="1">
      <c r="D9" s="77"/>
      <c r="E9" s="78"/>
      <c r="F9" s="305" t="s">
        <v>149</v>
      </c>
      <c r="G9" s="305"/>
      <c r="H9" s="305"/>
      <c r="I9" s="78"/>
      <c r="J9" s="78"/>
      <c r="K9" s="78"/>
      <c r="L9" s="78"/>
      <c r="M9" s="78"/>
      <c r="N9" s="79"/>
      <c r="O9" s="80"/>
      <c r="P9" s="80"/>
      <c r="Q9" s="80"/>
      <c r="R9" s="80"/>
      <c r="S9" s="80"/>
      <c r="T9" s="80"/>
      <c r="U9" s="80"/>
      <c r="V9" s="80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</row>
    <row r="10" spans="3:30" ht="30.75" customHeight="1">
      <c r="C10" s="82"/>
      <c r="D10" s="83"/>
      <c r="E10" s="421" t="s">
        <v>35</v>
      </c>
      <c r="F10" s="422"/>
      <c r="G10" s="422"/>
      <c r="H10" s="422"/>
      <c r="I10" s="422"/>
      <c r="J10" s="422"/>
      <c r="K10" s="422"/>
      <c r="L10" s="422"/>
      <c r="M10" s="423"/>
      <c r="N10" s="84"/>
      <c r="O10" s="85"/>
      <c r="P10" s="85"/>
      <c r="Q10" s="85"/>
      <c r="R10" s="85"/>
      <c r="S10" s="85"/>
      <c r="T10" s="85"/>
      <c r="U10" s="85"/>
      <c r="V10" s="85"/>
      <c r="W10" s="86"/>
      <c r="X10" s="86"/>
      <c r="Y10" s="86"/>
      <c r="Z10" s="86"/>
      <c r="AA10" s="86"/>
      <c r="AB10" s="86"/>
      <c r="AC10" s="86"/>
      <c r="AD10" s="86"/>
    </row>
    <row r="11" spans="3:30" ht="12.75" customHeight="1" thickBot="1">
      <c r="C11" s="82"/>
      <c r="D11" s="83"/>
      <c r="E11" s="78"/>
      <c r="F11" s="78"/>
      <c r="G11" s="78"/>
      <c r="H11" s="78"/>
      <c r="I11" s="78"/>
      <c r="J11" s="78"/>
      <c r="K11" s="78"/>
      <c r="L11" s="78"/>
      <c r="M11" s="78"/>
      <c r="N11" s="79"/>
      <c r="O11" s="80"/>
      <c r="P11" s="80"/>
      <c r="Q11" s="80"/>
      <c r="R11" s="80"/>
      <c r="S11" s="80"/>
      <c r="T11" s="80"/>
      <c r="U11" s="80"/>
      <c r="V11" s="80"/>
      <c r="W11" s="86"/>
      <c r="X11" s="86"/>
      <c r="Y11" s="86"/>
      <c r="Z11" s="86"/>
      <c r="AA11" s="86"/>
      <c r="AB11" s="86"/>
      <c r="AC11" s="86"/>
      <c r="AD11" s="86"/>
    </row>
    <row r="12" spans="3:14" ht="34.5" thickBot="1">
      <c r="C12" s="93"/>
      <c r="D12" s="306"/>
      <c r="E12" s="307" t="s">
        <v>231</v>
      </c>
      <c r="F12" s="308" t="s">
        <v>385</v>
      </c>
      <c r="G12" s="308" t="s">
        <v>234</v>
      </c>
      <c r="H12" s="308" t="s">
        <v>36</v>
      </c>
      <c r="I12" s="318" t="s">
        <v>108</v>
      </c>
      <c r="J12" s="308" t="s">
        <v>109</v>
      </c>
      <c r="K12" s="308" t="s">
        <v>110</v>
      </c>
      <c r="L12" s="308" t="s">
        <v>111</v>
      </c>
      <c r="M12" s="309" t="s">
        <v>34</v>
      </c>
      <c r="N12" s="310"/>
    </row>
    <row r="13" spans="4:14" ht="12" thickBot="1">
      <c r="D13" s="311"/>
      <c r="E13" s="312">
        <v>1</v>
      </c>
      <c r="F13" s="313">
        <v>2</v>
      </c>
      <c r="G13" s="313">
        <v>3</v>
      </c>
      <c r="H13" s="313">
        <v>4</v>
      </c>
      <c r="I13" s="320">
        <v>5</v>
      </c>
      <c r="J13" s="313">
        <v>6</v>
      </c>
      <c r="K13" s="313">
        <v>7</v>
      </c>
      <c r="L13" s="313">
        <v>8</v>
      </c>
      <c r="M13" s="319">
        <v>9</v>
      </c>
      <c r="N13" s="310"/>
    </row>
    <row r="14" spans="4:16" ht="22.5">
      <c r="D14" s="311"/>
      <c r="E14" s="341" t="s">
        <v>168</v>
      </c>
      <c r="F14" s="342" t="s">
        <v>115</v>
      </c>
      <c r="G14" s="343" t="s">
        <v>113</v>
      </c>
      <c r="H14" s="321"/>
      <c r="I14" s="326"/>
      <c r="J14" s="327"/>
      <c r="K14" s="328"/>
      <c r="L14" s="329"/>
      <c r="M14" s="330"/>
      <c r="N14" s="310"/>
      <c r="P14" s="314">
        <f>SUM(P15:P17)</f>
        <v>0</v>
      </c>
    </row>
    <row r="15" spans="4:16" ht="22.5">
      <c r="D15" s="311"/>
      <c r="E15" s="341" t="s">
        <v>413</v>
      </c>
      <c r="F15" s="348" t="s">
        <v>116</v>
      </c>
      <c r="G15" s="343" t="s">
        <v>113</v>
      </c>
      <c r="H15" s="321"/>
      <c r="I15" s="326"/>
      <c r="J15" s="327"/>
      <c r="K15" s="328"/>
      <c r="L15" s="329"/>
      <c r="M15" s="330"/>
      <c r="N15" s="310"/>
      <c r="P15" s="314">
        <f>IF(H15="",0,1)</f>
        <v>0</v>
      </c>
    </row>
    <row r="16" spans="4:16" ht="22.5">
      <c r="D16" s="311"/>
      <c r="E16" s="341" t="s">
        <v>414</v>
      </c>
      <c r="F16" s="348" t="s">
        <v>133</v>
      </c>
      <c r="G16" s="343" t="s">
        <v>113</v>
      </c>
      <c r="H16" s="321"/>
      <c r="I16" s="331"/>
      <c r="J16" s="332"/>
      <c r="K16" s="333"/>
      <c r="L16" s="334"/>
      <c r="M16" s="335"/>
      <c r="N16" s="310"/>
      <c r="P16" s="314">
        <f>IF(H16="",0,1)</f>
        <v>0</v>
      </c>
    </row>
    <row r="17" spans="4:16" ht="22.5">
      <c r="D17" s="311"/>
      <c r="E17" s="341" t="s">
        <v>415</v>
      </c>
      <c r="F17" s="348" t="s">
        <v>117</v>
      </c>
      <c r="G17" s="343" t="s">
        <v>113</v>
      </c>
      <c r="H17" s="321"/>
      <c r="I17" s="331"/>
      <c r="J17" s="332"/>
      <c r="K17" s="333"/>
      <c r="L17" s="334"/>
      <c r="M17" s="335"/>
      <c r="N17" s="310"/>
      <c r="P17" s="314">
        <f>IF(H17="",0,1)</f>
        <v>0</v>
      </c>
    </row>
    <row r="18" spans="4:14" ht="22.5">
      <c r="D18" s="311"/>
      <c r="E18" s="344" t="s">
        <v>386</v>
      </c>
      <c r="F18" s="342" t="s">
        <v>38</v>
      </c>
      <c r="G18" s="343" t="s">
        <v>113</v>
      </c>
      <c r="H18" s="321"/>
      <c r="I18" s="331"/>
      <c r="J18" s="332"/>
      <c r="K18" s="333"/>
      <c r="L18" s="334"/>
      <c r="M18" s="335"/>
      <c r="N18" s="310"/>
    </row>
    <row r="19" spans="4:14" ht="33.75">
      <c r="D19" s="311"/>
      <c r="E19" s="344" t="s">
        <v>339</v>
      </c>
      <c r="F19" s="342" t="s">
        <v>39</v>
      </c>
      <c r="G19" s="343" t="s">
        <v>114</v>
      </c>
      <c r="H19" s="321"/>
      <c r="I19" s="331"/>
      <c r="J19" s="332"/>
      <c r="K19" s="333"/>
      <c r="L19" s="334"/>
      <c r="M19" s="335"/>
      <c r="N19" s="310"/>
    </row>
    <row r="20" spans="4:14" ht="23.25" thickBot="1">
      <c r="D20" s="311"/>
      <c r="E20" s="347" t="s">
        <v>387</v>
      </c>
      <c r="F20" s="345" t="s">
        <v>40</v>
      </c>
      <c r="G20" s="346" t="s">
        <v>114</v>
      </c>
      <c r="H20" s="322"/>
      <c r="I20" s="336"/>
      <c r="J20" s="337"/>
      <c r="K20" s="338"/>
      <c r="L20" s="339"/>
      <c r="M20" s="340"/>
      <c r="N20" s="310"/>
    </row>
    <row r="21" spans="4:14" ht="22.5" customHeight="1">
      <c r="D21" s="315"/>
      <c r="E21" s="316"/>
      <c r="F21" s="316"/>
      <c r="G21" s="316"/>
      <c r="H21" s="316"/>
      <c r="I21" s="316"/>
      <c r="J21" s="316"/>
      <c r="K21" s="316"/>
      <c r="L21" s="316"/>
      <c r="M21" s="316"/>
      <c r="N21" s="317"/>
    </row>
  </sheetData>
  <sheetProtection password="FA9C" sheet="1" scenarios="1" formatColumns="0" formatRows="0"/>
  <mergeCells count="1">
    <mergeCell ref="E10:M10"/>
  </mergeCells>
  <dataValidations count="3">
    <dataValidation type="list" allowBlank="1" showInputMessage="1" showErrorMessage="1" sqref="F2">
      <formula1>tar_price2</formula1>
    </dataValidation>
    <dataValidation type="decimal" allowBlank="1" showInputMessage="1" showErrorMessage="1" sqref="H15:H20">
      <formula1>-99999999999999900000000000000</formula1>
      <formula2>9.99999999999999E+28</formula2>
    </dataValidation>
    <dataValidation type="date" allowBlank="1" showInputMessage="1" showErrorMessage="1" sqref="I14:J20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2"/>
  <sheetViews>
    <sheetView zoomScalePageLayoutView="0" workbookViewId="0" topLeftCell="C10">
      <selection activeCell="J17" sqref="J17"/>
    </sheetView>
  </sheetViews>
  <sheetFormatPr defaultColWidth="9.00390625" defaultRowHeight="12.75"/>
  <cols>
    <col min="1" max="2" width="0" style="72" hidden="1" customWidth="1"/>
    <col min="3" max="4" width="3.75390625" style="72" customWidth="1"/>
    <col min="5" max="5" width="6.875" style="72" customWidth="1"/>
    <col min="6" max="6" width="50.75390625" style="72" customWidth="1"/>
    <col min="7" max="7" width="40.75390625" style="72" customWidth="1"/>
    <col min="8" max="8" width="3.75390625" style="72" customWidth="1"/>
    <col min="9" max="16384" width="9.125" style="7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4"/>
      <c r="E8" s="75"/>
      <c r="F8" s="75"/>
      <c r="G8" s="75"/>
      <c r="H8" s="76"/>
    </row>
    <row r="9" spans="4:28" ht="12.75" customHeight="1">
      <c r="D9" s="77"/>
      <c r="E9" s="78"/>
      <c r="F9" s="143" t="s">
        <v>149</v>
      </c>
      <c r="G9" s="78"/>
      <c r="H9" s="79"/>
      <c r="I9" s="80"/>
      <c r="J9" s="80"/>
      <c r="K9" s="80"/>
      <c r="L9" s="80"/>
      <c r="M9" s="80"/>
      <c r="N9" s="80"/>
      <c r="O9" s="80"/>
      <c r="P9" s="80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3:24" ht="36" customHeight="1">
      <c r="C10" s="82"/>
      <c r="D10" s="83"/>
      <c r="E10" s="421" t="s">
        <v>134</v>
      </c>
      <c r="F10" s="422"/>
      <c r="G10" s="423"/>
      <c r="H10" s="84"/>
      <c r="I10" s="85"/>
      <c r="J10" s="85"/>
      <c r="K10" s="85"/>
      <c r="L10" s="85"/>
      <c r="M10" s="85"/>
      <c r="N10" s="85"/>
      <c r="O10" s="85"/>
      <c r="P10" s="85"/>
      <c r="Q10" s="86"/>
      <c r="R10" s="86"/>
      <c r="S10" s="86"/>
      <c r="T10" s="86"/>
      <c r="U10" s="86"/>
      <c r="V10" s="86"/>
      <c r="W10" s="86"/>
      <c r="X10" s="86"/>
    </row>
    <row r="11" spans="3:24" ht="12.75" customHeight="1" thickBot="1">
      <c r="C11" s="82"/>
      <c r="D11" s="83"/>
      <c r="E11" s="78"/>
      <c r="F11" s="78"/>
      <c r="G11" s="78"/>
      <c r="H11" s="79"/>
      <c r="I11" s="80"/>
      <c r="J11" s="80"/>
      <c r="K11" s="80"/>
      <c r="L11" s="80"/>
      <c r="M11" s="80"/>
      <c r="N11" s="80"/>
      <c r="O11" s="80"/>
      <c r="P11" s="80"/>
      <c r="Q11" s="86"/>
      <c r="R11" s="86"/>
      <c r="S11" s="86"/>
      <c r="T11" s="86"/>
      <c r="U11" s="86"/>
      <c r="V11" s="86"/>
      <c r="W11" s="86"/>
      <c r="X11" s="86"/>
    </row>
    <row r="12" spans="3:24" ht="30" customHeight="1" thickBot="1">
      <c r="C12" s="82"/>
      <c r="D12" s="83"/>
      <c r="E12" s="87" t="s">
        <v>231</v>
      </c>
      <c r="F12" s="88" t="s">
        <v>385</v>
      </c>
      <c r="G12" s="89" t="s">
        <v>36</v>
      </c>
      <c r="H12" s="79"/>
      <c r="I12" s="80"/>
      <c r="J12" s="80"/>
      <c r="K12" s="80"/>
      <c r="L12" s="80"/>
      <c r="M12" s="80"/>
      <c r="N12" s="80"/>
      <c r="O12" s="80"/>
      <c r="P12" s="80"/>
      <c r="Q12" s="86"/>
      <c r="R12" s="86"/>
      <c r="S12" s="86"/>
      <c r="T12" s="86"/>
      <c r="U12" s="86"/>
      <c r="V12" s="86"/>
      <c r="W12" s="86"/>
      <c r="X12" s="86"/>
    </row>
    <row r="13" spans="3:24" ht="12" customHeight="1" thickBot="1">
      <c r="C13" s="82"/>
      <c r="D13" s="83"/>
      <c r="E13" s="90">
        <v>1</v>
      </c>
      <c r="F13" s="91">
        <f>E13+1</f>
        <v>2</v>
      </c>
      <c r="G13" s="92">
        <f>F13+1</f>
        <v>3</v>
      </c>
      <c r="H13" s="79"/>
      <c r="I13" s="80"/>
      <c r="J13" s="80"/>
      <c r="K13" s="80"/>
      <c r="L13" s="80"/>
      <c r="M13" s="80"/>
      <c r="N13" s="80"/>
      <c r="O13" s="80"/>
      <c r="P13" s="80"/>
      <c r="Q13" s="86"/>
      <c r="R13" s="86"/>
      <c r="S13" s="86"/>
      <c r="T13" s="86"/>
      <c r="U13" s="86"/>
      <c r="V13" s="86"/>
      <c r="W13" s="86"/>
      <c r="X13" s="86"/>
    </row>
    <row r="14" spans="3:8" ht="42" customHeight="1">
      <c r="C14" s="93"/>
      <c r="D14" s="94"/>
      <c r="E14" s="114">
        <v>1</v>
      </c>
      <c r="F14" s="96" t="s">
        <v>329</v>
      </c>
      <c r="G14" s="261"/>
      <c r="H14" s="97"/>
    </row>
    <row r="15" spans="3:8" ht="42" customHeight="1">
      <c r="C15" s="93"/>
      <c r="D15" s="94"/>
      <c r="E15" s="114">
        <v>2</v>
      </c>
      <c r="F15" s="96" t="s">
        <v>330</v>
      </c>
      <c r="G15" s="144">
        <f>SUM(G16:G22)</f>
        <v>54</v>
      </c>
      <c r="H15" s="97"/>
    </row>
    <row r="16" spans="3:8" ht="23.25" customHeight="1">
      <c r="C16" s="93"/>
      <c r="D16" s="94"/>
      <c r="E16" s="114" t="s">
        <v>332</v>
      </c>
      <c r="F16" s="130" t="s">
        <v>340</v>
      </c>
      <c r="G16" s="122">
        <v>9</v>
      </c>
      <c r="H16" s="97"/>
    </row>
    <row r="17" spans="3:8" ht="23.25" customHeight="1">
      <c r="C17" s="93"/>
      <c r="D17" s="94"/>
      <c r="E17" s="114" t="s">
        <v>333</v>
      </c>
      <c r="F17" s="130" t="s">
        <v>341</v>
      </c>
      <c r="G17" s="122">
        <v>9</v>
      </c>
      <c r="H17" s="97"/>
    </row>
    <row r="18" spans="3:8" ht="23.25" customHeight="1">
      <c r="C18" s="93"/>
      <c r="D18" s="94"/>
      <c r="E18" s="114" t="s">
        <v>334</v>
      </c>
      <c r="F18" s="130" t="s">
        <v>342</v>
      </c>
      <c r="G18" s="122">
        <v>9</v>
      </c>
      <c r="H18" s="97"/>
    </row>
    <row r="19" spans="3:8" ht="23.25" customHeight="1">
      <c r="C19" s="93"/>
      <c r="D19" s="94"/>
      <c r="E19" s="114" t="s">
        <v>335</v>
      </c>
      <c r="F19" s="130" t="s">
        <v>343</v>
      </c>
      <c r="G19" s="122">
        <v>9</v>
      </c>
      <c r="H19" s="97"/>
    </row>
    <row r="20" spans="3:8" ht="23.25" customHeight="1">
      <c r="C20" s="93"/>
      <c r="D20" s="94"/>
      <c r="E20" s="114" t="s">
        <v>336</v>
      </c>
      <c r="F20" s="130" t="s">
        <v>344</v>
      </c>
      <c r="G20" s="122">
        <v>9</v>
      </c>
      <c r="H20" s="97"/>
    </row>
    <row r="21" spans="3:8" ht="23.25" customHeight="1">
      <c r="C21" s="93"/>
      <c r="D21" s="94"/>
      <c r="E21" s="114" t="s">
        <v>337</v>
      </c>
      <c r="F21" s="130" t="s">
        <v>345</v>
      </c>
      <c r="G21" s="122">
        <v>9</v>
      </c>
      <c r="H21" s="97"/>
    </row>
    <row r="22" spans="3:8" ht="23.25" customHeight="1">
      <c r="C22" s="93"/>
      <c r="D22" s="94"/>
      <c r="E22" s="114" t="s">
        <v>338</v>
      </c>
      <c r="F22" s="130" t="s">
        <v>346</v>
      </c>
      <c r="G22" s="122"/>
      <c r="H22" s="97"/>
    </row>
    <row r="23" spans="3:8" ht="63" customHeight="1">
      <c r="C23" s="93"/>
      <c r="D23" s="94"/>
      <c r="E23" s="114" t="s">
        <v>339</v>
      </c>
      <c r="F23" s="96" t="s">
        <v>331</v>
      </c>
      <c r="G23" s="144">
        <f>SUM(G24:G30)</f>
        <v>0</v>
      </c>
      <c r="H23" s="97"/>
    </row>
    <row r="24" spans="3:8" ht="21.75" customHeight="1">
      <c r="C24" s="93"/>
      <c r="D24" s="94"/>
      <c r="E24" s="114" t="s">
        <v>235</v>
      </c>
      <c r="F24" s="130" t="s">
        <v>340</v>
      </c>
      <c r="G24" s="122"/>
      <c r="H24" s="97"/>
    </row>
    <row r="25" spans="3:8" ht="21.75" customHeight="1">
      <c r="C25" s="93"/>
      <c r="D25" s="94"/>
      <c r="E25" s="114" t="s">
        <v>236</v>
      </c>
      <c r="F25" s="130" t="s">
        <v>341</v>
      </c>
      <c r="G25" s="122"/>
      <c r="H25" s="97"/>
    </row>
    <row r="26" spans="3:8" ht="21.75" customHeight="1">
      <c r="C26" s="93"/>
      <c r="D26" s="94"/>
      <c r="E26" s="114" t="s">
        <v>136</v>
      </c>
      <c r="F26" s="130" t="s">
        <v>342</v>
      </c>
      <c r="G26" s="122"/>
      <c r="H26" s="97"/>
    </row>
    <row r="27" spans="3:8" ht="21.75" customHeight="1">
      <c r="C27" s="93"/>
      <c r="D27" s="94"/>
      <c r="E27" s="114" t="s">
        <v>138</v>
      </c>
      <c r="F27" s="130" t="s">
        <v>343</v>
      </c>
      <c r="G27" s="122"/>
      <c r="H27" s="97"/>
    </row>
    <row r="28" spans="3:8" ht="21.75" customHeight="1">
      <c r="C28" s="93"/>
      <c r="D28" s="94"/>
      <c r="E28" s="114" t="s">
        <v>139</v>
      </c>
      <c r="F28" s="130" t="s">
        <v>344</v>
      </c>
      <c r="G28" s="122"/>
      <c r="H28" s="97"/>
    </row>
    <row r="29" spans="3:8" ht="21.75" customHeight="1">
      <c r="C29" s="93"/>
      <c r="D29" s="94"/>
      <c r="E29" s="114" t="s">
        <v>140</v>
      </c>
      <c r="F29" s="131" t="s">
        <v>345</v>
      </c>
      <c r="G29" s="119"/>
      <c r="H29" s="97"/>
    </row>
    <row r="30" spans="3:8" ht="21.75" customHeight="1">
      <c r="C30" s="93"/>
      <c r="D30" s="94"/>
      <c r="E30" s="112" t="s">
        <v>141</v>
      </c>
      <c r="F30" s="131" t="s">
        <v>346</v>
      </c>
      <c r="G30" s="119"/>
      <c r="H30" s="97"/>
    </row>
    <row r="31" spans="3:8" ht="49.5" customHeight="1" thickBot="1">
      <c r="C31" s="93"/>
      <c r="D31" s="94"/>
      <c r="E31" s="192" t="s">
        <v>387</v>
      </c>
      <c r="F31" s="193" t="s">
        <v>57</v>
      </c>
      <c r="G31" s="194"/>
      <c r="H31" s="97"/>
    </row>
    <row r="32" spans="3:8" ht="11.25">
      <c r="C32" s="93"/>
      <c r="D32" s="101"/>
      <c r="E32" s="102"/>
      <c r="F32" s="103"/>
      <c r="G32" s="104"/>
      <c r="H32" s="105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PageLayoutView="0" workbookViewId="0" topLeftCell="C7">
      <selection activeCell="L32" sqref="L32"/>
    </sheetView>
  </sheetViews>
  <sheetFormatPr defaultColWidth="9.00390625" defaultRowHeight="12.75"/>
  <cols>
    <col min="1" max="2" width="0" style="72" hidden="1" customWidth="1"/>
    <col min="3" max="3" width="3.75390625" style="72" customWidth="1"/>
    <col min="4" max="4" width="8.625" style="72" bestFit="1" customWidth="1"/>
    <col min="5" max="5" width="6.875" style="72" customWidth="1"/>
    <col min="6" max="6" width="50.75390625" style="72" customWidth="1"/>
    <col min="7" max="7" width="40.75390625" style="72" customWidth="1"/>
    <col min="8" max="8" width="40.875" style="167" customWidth="1"/>
    <col min="9" max="11" width="40.75390625" style="72" hidden="1" customWidth="1"/>
    <col min="12" max="12" width="22.75390625" style="72" customWidth="1"/>
    <col min="13" max="16384" width="9.125" style="7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74"/>
      <c r="E8" s="75"/>
      <c r="F8" s="75"/>
      <c r="G8" s="75"/>
      <c r="H8" s="75"/>
      <c r="I8" s="75"/>
      <c r="J8" s="75"/>
      <c r="K8" s="75"/>
      <c r="L8" s="76"/>
    </row>
    <row r="9" spans="4:32" ht="12.75" customHeight="1">
      <c r="D9" s="77"/>
      <c r="E9" s="78"/>
      <c r="F9" s="222" t="s">
        <v>149</v>
      </c>
      <c r="G9" s="78"/>
      <c r="H9" s="78"/>
      <c r="I9" s="78"/>
      <c r="J9" s="78"/>
      <c r="K9" s="78"/>
      <c r="L9" s="79"/>
      <c r="M9" s="80"/>
      <c r="N9" s="80"/>
      <c r="O9" s="80"/>
      <c r="P9" s="80"/>
      <c r="Q9" s="80"/>
      <c r="R9" s="80"/>
      <c r="S9" s="80"/>
      <c r="T9" s="80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</row>
    <row r="10" spans="3:28" ht="30.75" customHeight="1">
      <c r="C10" s="82"/>
      <c r="D10" s="83"/>
      <c r="E10" s="421" t="s">
        <v>37</v>
      </c>
      <c r="F10" s="422"/>
      <c r="G10" s="423"/>
      <c r="H10" s="154"/>
      <c r="I10" s="149"/>
      <c r="J10" s="154"/>
      <c r="K10" s="154"/>
      <c r="L10" s="84"/>
      <c r="M10" s="85"/>
      <c r="N10" s="85"/>
      <c r="O10" s="85"/>
      <c r="P10" s="85"/>
      <c r="Q10" s="85"/>
      <c r="R10" s="85"/>
      <c r="S10" s="85"/>
      <c r="T10" s="85"/>
      <c r="U10" s="86"/>
      <c r="V10" s="86"/>
      <c r="W10" s="86"/>
      <c r="X10" s="86"/>
      <c r="Y10" s="86"/>
      <c r="Z10" s="86"/>
      <c r="AA10" s="86"/>
      <c r="AB10" s="86"/>
    </row>
    <row r="11" spans="3:28" ht="12.75" customHeight="1" thickBot="1">
      <c r="C11" s="82"/>
      <c r="D11" s="83"/>
      <c r="E11" s="78"/>
      <c r="F11" s="78"/>
      <c r="G11" s="234"/>
      <c r="H11" s="235"/>
      <c r="I11" s="149"/>
      <c r="J11" s="235"/>
      <c r="K11" s="235"/>
      <c r="L11" s="79"/>
      <c r="M11" s="80"/>
      <c r="N11" s="80"/>
      <c r="O11" s="80"/>
      <c r="P11" s="80"/>
      <c r="Q11" s="80"/>
      <c r="R11" s="80"/>
      <c r="S11" s="80"/>
      <c r="T11" s="80"/>
      <c r="U11" s="86"/>
      <c r="V11" s="86"/>
      <c r="W11" s="86"/>
      <c r="X11" s="86"/>
      <c r="Y11" s="86"/>
      <c r="Z11" s="86"/>
      <c r="AA11" s="86"/>
      <c r="AB11" s="86"/>
    </row>
    <row r="12" spans="3:28" ht="30" customHeight="1" thickBot="1">
      <c r="C12" s="82"/>
      <c r="D12" s="83"/>
      <c r="E12" s="225" t="s">
        <v>231</v>
      </c>
      <c r="F12" s="226" t="s">
        <v>385</v>
      </c>
      <c r="G12" s="227" t="s">
        <v>36</v>
      </c>
      <c r="H12" s="228" t="s">
        <v>319</v>
      </c>
      <c r="I12" s="149"/>
      <c r="J12" s="149"/>
      <c r="K12" s="149"/>
      <c r="L12" s="79"/>
      <c r="M12" s="80"/>
      <c r="N12" s="80"/>
      <c r="O12" s="80"/>
      <c r="P12" s="80"/>
      <c r="Q12" s="80"/>
      <c r="R12" s="80"/>
      <c r="S12" s="80"/>
      <c r="T12" s="80"/>
      <c r="U12" s="86"/>
      <c r="V12" s="86"/>
      <c r="W12" s="86"/>
      <c r="X12" s="86"/>
      <c r="Y12" s="86"/>
      <c r="Z12" s="86"/>
      <c r="AA12" s="86"/>
      <c r="AB12" s="86"/>
    </row>
    <row r="13" spans="3:28" ht="12" customHeight="1" thickBot="1">
      <c r="C13" s="82"/>
      <c r="D13" s="83"/>
      <c r="E13" s="173">
        <v>1</v>
      </c>
      <c r="F13" s="174">
        <f>E13+1</f>
        <v>2</v>
      </c>
      <c r="G13" s="174">
        <f>F13+1</f>
        <v>3</v>
      </c>
      <c r="H13" s="175">
        <f>G13+1</f>
        <v>4</v>
      </c>
      <c r="I13" s="150"/>
      <c r="J13" s="150"/>
      <c r="K13" s="150"/>
      <c r="L13" s="79"/>
      <c r="M13" s="80"/>
      <c r="N13" s="80"/>
      <c r="O13" s="80"/>
      <c r="P13" s="80"/>
      <c r="Q13" s="80"/>
      <c r="R13" s="80"/>
      <c r="S13" s="80"/>
      <c r="T13" s="80"/>
      <c r="U13" s="86"/>
      <c r="V13" s="86"/>
      <c r="W13" s="86"/>
      <c r="X13" s="86"/>
      <c r="Y13" s="86"/>
      <c r="Z13" s="86"/>
      <c r="AA13" s="86"/>
      <c r="AB13" s="86"/>
    </row>
    <row r="14" spans="3:12" ht="29.25" customHeight="1">
      <c r="C14" s="93"/>
      <c r="D14" s="94"/>
      <c r="E14" s="110">
        <v>1</v>
      </c>
      <c r="F14" s="245" t="s">
        <v>100</v>
      </c>
      <c r="G14" s="246"/>
      <c r="H14" s="373" t="s">
        <v>67</v>
      </c>
      <c r="I14" s="163"/>
      <c r="J14" s="251" t="s">
        <v>371</v>
      </c>
      <c r="K14" s="248"/>
      <c r="L14" s="223" t="s">
        <v>65</v>
      </c>
    </row>
    <row r="15" spans="3:12" ht="29.25" customHeight="1">
      <c r="C15" s="93"/>
      <c r="D15" s="94"/>
      <c r="E15" s="112">
        <v>2</v>
      </c>
      <c r="F15" s="155" t="s">
        <v>101</v>
      </c>
      <c r="G15" s="162"/>
      <c r="H15" s="374" t="s">
        <v>67</v>
      </c>
      <c r="I15" s="164"/>
      <c r="J15" s="252" t="s">
        <v>67</v>
      </c>
      <c r="K15" s="248"/>
      <c r="L15" s="97"/>
    </row>
    <row r="16" spans="3:12" ht="29.25" customHeight="1">
      <c r="C16" s="93"/>
      <c r="D16" s="94"/>
      <c r="E16" s="112">
        <v>3</v>
      </c>
      <c r="F16" s="156" t="s">
        <v>102</v>
      </c>
      <c r="G16" s="152"/>
      <c r="H16" s="374" t="s">
        <v>67</v>
      </c>
      <c r="I16" s="164"/>
      <c r="J16" s="252" t="s">
        <v>67</v>
      </c>
      <c r="K16" s="248"/>
      <c r="L16" s="97"/>
    </row>
    <row r="17" spans="3:12" ht="29.25" customHeight="1">
      <c r="C17" s="93"/>
      <c r="D17" s="94"/>
      <c r="E17" s="112">
        <v>4</v>
      </c>
      <c r="F17" s="156" t="s">
        <v>103</v>
      </c>
      <c r="G17" s="152"/>
      <c r="H17" s="374" t="s">
        <v>67</v>
      </c>
      <c r="I17" s="164"/>
      <c r="J17" s="252" t="s">
        <v>67</v>
      </c>
      <c r="K17" s="248"/>
      <c r="L17" s="97"/>
    </row>
    <row r="18" spans="3:12" ht="37.5" customHeight="1">
      <c r="C18" s="93"/>
      <c r="D18" s="94"/>
      <c r="E18" s="112">
        <v>5</v>
      </c>
      <c r="F18" s="155" t="s">
        <v>421</v>
      </c>
      <c r="G18" s="153"/>
      <c r="H18" s="374" t="s">
        <v>67</v>
      </c>
      <c r="I18" s="165"/>
      <c r="J18" s="349"/>
      <c r="K18" s="249"/>
      <c r="L18" s="97"/>
    </row>
    <row r="19" spans="3:12" ht="29.25" customHeight="1">
      <c r="C19" s="93"/>
      <c r="D19" s="94"/>
      <c r="E19" s="112" t="s">
        <v>389</v>
      </c>
      <c r="F19" s="155" t="s">
        <v>66</v>
      </c>
      <c r="G19" s="259"/>
      <c r="H19" s="374" t="s">
        <v>67</v>
      </c>
      <c r="I19" s="221"/>
      <c r="J19" s="252" t="s">
        <v>67</v>
      </c>
      <c r="K19" s="248"/>
      <c r="L19" s="97"/>
    </row>
    <row r="20" spans="3:12" ht="29.25" customHeight="1">
      <c r="C20" s="93"/>
      <c r="D20" s="94"/>
      <c r="E20" s="112" t="s">
        <v>390</v>
      </c>
      <c r="F20" s="98" t="s">
        <v>347</v>
      </c>
      <c r="G20" s="153"/>
      <c r="H20" s="117"/>
      <c r="I20" s="166"/>
      <c r="J20" s="253"/>
      <c r="K20" s="250"/>
      <c r="L20" s="97"/>
    </row>
    <row r="21" spans="3:12" ht="21" customHeight="1">
      <c r="C21" s="93"/>
      <c r="D21" s="94"/>
      <c r="E21" s="112" t="s">
        <v>320</v>
      </c>
      <c r="F21" s="131" t="s">
        <v>42</v>
      </c>
      <c r="G21" s="153"/>
      <c r="H21" s="117"/>
      <c r="I21" s="166"/>
      <c r="J21" s="253"/>
      <c r="K21" s="250"/>
      <c r="L21" s="97"/>
    </row>
    <row r="22" spans="3:12" ht="21" customHeight="1">
      <c r="C22" s="93"/>
      <c r="D22" s="94"/>
      <c r="E22" s="112" t="s">
        <v>321</v>
      </c>
      <c r="F22" s="131" t="s">
        <v>43</v>
      </c>
      <c r="G22" s="153"/>
      <c r="H22" s="117"/>
      <c r="I22" s="166"/>
      <c r="J22" s="253"/>
      <c r="K22" s="250"/>
      <c r="L22" s="97"/>
    </row>
    <row r="23" spans="3:12" ht="21" customHeight="1">
      <c r="C23" s="93"/>
      <c r="D23" s="94"/>
      <c r="E23" s="112" t="s">
        <v>322</v>
      </c>
      <c r="F23" s="131" t="s">
        <v>44</v>
      </c>
      <c r="G23" s="153"/>
      <c r="H23" s="117"/>
      <c r="I23" s="166"/>
      <c r="J23" s="253"/>
      <c r="K23" s="250"/>
      <c r="L23" s="97"/>
    </row>
    <row r="24" spans="3:12" ht="21" customHeight="1">
      <c r="C24" s="93"/>
      <c r="D24" s="94"/>
      <c r="E24" s="112" t="s">
        <v>323</v>
      </c>
      <c r="F24" s="131" t="s">
        <v>293</v>
      </c>
      <c r="G24" s="153"/>
      <c r="H24" s="117"/>
      <c r="I24" s="166"/>
      <c r="J24" s="253"/>
      <c r="K24" s="250"/>
      <c r="L24" s="97"/>
    </row>
    <row r="25" spans="3:12" ht="21" customHeight="1">
      <c r="C25" s="93"/>
      <c r="D25" s="94"/>
      <c r="E25" s="112" t="s">
        <v>324</v>
      </c>
      <c r="F25" s="131" t="s">
        <v>45</v>
      </c>
      <c r="G25" s="153"/>
      <c r="H25" s="117"/>
      <c r="I25" s="166"/>
      <c r="J25" s="253"/>
      <c r="K25" s="250"/>
      <c r="L25" s="97"/>
    </row>
    <row r="26" spans="3:12" ht="21" customHeight="1">
      <c r="C26" s="93"/>
      <c r="D26" s="94"/>
      <c r="E26" s="112" t="s">
        <v>325</v>
      </c>
      <c r="F26" s="131" t="s">
        <v>46</v>
      </c>
      <c r="G26" s="153"/>
      <c r="H26" s="117"/>
      <c r="I26" s="166"/>
      <c r="J26" s="253"/>
      <c r="K26" s="250"/>
      <c r="L26" s="97"/>
    </row>
    <row r="27" spans="3:12" ht="21" customHeight="1">
      <c r="C27" s="93"/>
      <c r="D27" s="94"/>
      <c r="E27" s="112" t="s">
        <v>326</v>
      </c>
      <c r="F27" s="131" t="s">
        <v>47</v>
      </c>
      <c r="G27" s="153"/>
      <c r="H27" s="117"/>
      <c r="I27" s="166"/>
      <c r="J27" s="253"/>
      <c r="K27" s="250"/>
      <c r="L27" s="97"/>
    </row>
    <row r="28" spans="3:15" ht="21" customHeight="1">
      <c r="C28" s="93"/>
      <c r="D28" s="94"/>
      <c r="E28" s="112" t="s">
        <v>327</v>
      </c>
      <c r="F28" s="131" t="s">
        <v>48</v>
      </c>
      <c r="G28" s="153"/>
      <c r="H28" s="117"/>
      <c r="I28" s="166"/>
      <c r="J28" s="253"/>
      <c r="K28" s="250"/>
      <c r="L28" s="97"/>
      <c r="M28" s="134"/>
      <c r="N28" s="134"/>
      <c r="O28" s="134"/>
    </row>
    <row r="29" spans="3:15" ht="21" customHeight="1">
      <c r="C29" s="93"/>
      <c r="D29" s="94"/>
      <c r="E29" s="238" t="s">
        <v>328</v>
      </c>
      <c r="F29" s="239"/>
      <c r="G29" s="153"/>
      <c r="H29" s="240"/>
      <c r="I29" s="166"/>
      <c r="J29" s="253"/>
      <c r="K29" s="250"/>
      <c r="L29" s="97"/>
      <c r="M29" s="134"/>
      <c r="N29" s="107"/>
      <c r="O29" s="107"/>
    </row>
    <row r="30" spans="3:15" ht="15" customHeight="1">
      <c r="C30" s="93"/>
      <c r="D30" s="94"/>
      <c r="E30" s="242"/>
      <c r="F30" s="243" t="s">
        <v>348</v>
      </c>
      <c r="G30" s="244"/>
      <c r="H30" s="247"/>
      <c r="I30" s="151"/>
      <c r="J30" s="254"/>
      <c r="K30" s="151"/>
      <c r="L30" s="97"/>
      <c r="M30" s="134"/>
      <c r="N30" s="107"/>
      <c r="O30" s="107"/>
    </row>
    <row r="31" spans="3:15" ht="29.25" customHeight="1">
      <c r="C31" s="93"/>
      <c r="D31" s="94"/>
      <c r="E31" s="169" t="s">
        <v>391</v>
      </c>
      <c r="F31" s="241" t="s">
        <v>349</v>
      </c>
      <c r="G31" s="375"/>
      <c r="H31" s="374" t="s">
        <v>67</v>
      </c>
      <c r="I31" s="166"/>
      <c r="J31" s="253"/>
      <c r="K31" s="250"/>
      <c r="L31" s="97"/>
      <c r="M31" s="134"/>
      <c r="N31" s="134"/>
      <c r="O31" s="134"/>
    </row>
    <row r="32" spans="3:15" ht="29.25" customHeight="1">
      <c r="C32" s="93"/>
      <c r="D32" s="94"/>
      <c r="E32" s="168" t="s">
        <v>392</v>
      </c>
      <c r="F32" s="230" t="s">
        <v>350</v>
      </c>
      <c r="G32" s="376"/>
      <c r="H32" s="374" t="s">
        <v>67</v>
      </c>
      <c r="I32" s="160"/>
      <c r="J32" s="253"/>
      <c r="K32" s="250"/>
      <c r="L32" s="97"/>
      <c r="M32" s="134"/>
      <c r="N32" s="134"/>
      <c r="O32" s="134"/>
    </row>
    <row r="33" spans="3:15" ht="29.25" customHeight="1">
      <c r="C33" s="93"/>
      <c r="D33" s="94"/>
      <c r="E33" s="169" t="s">
        <v>393</v>
      </c>
      <c r="F33" s="230" t="s">
        <v>351</v>
      </c>
      <c r="G33" s="376"/>
      <c r="H33" s="374" t="s">
        <v>67</v>
      </c>
      <c r="I33" s="160"/>
      <c r="J33" s="253"/>
      <c r="K33" s="250"/>
      <c r="L33" s="97"/>
      <c r="M33" s="134"/>
      <c r="N33" s="134"/>
      <c r="O33" s="134"/>
    </row>
    <row r="34" spans="3:15" ht="29.25" customHeight="1">
      <c r="C34" s="93"/>
      <c r="D34" s="94"/>
      <c r="E34" s="168" t="s">
        <v>394</v>
      </c>
      <c r="F34" s="230" t="s">
        <v>352</v>
      </c>
      <c r="G34" s="376"/>
      <c r="H34" s="374" t="s">
        <v>67</v>
      </c>
      <c r="I34" s="160"/>
      <c r="J34" s="253"/>
      <c r="K34" s="250"/>
      <c r="L34" s="97"/>
      <c r="M34" s="134"/>
      <c r="N34" s="134"/>
      <c r="O34" s="134"/>
    </row>
    <row r="35" spans="3:15" ht="29.25" customHeight="1">
      <c r="C35" s="93"/>
      <c r="D35" s="94"/>
      <c r="E35" s="169" t="s">
        <v>395</v>
      </c>
      <c r="F35" s="230" t="s">
        <v>104</v>
      </c>
      <c r="G35" s="376"/>
      <c r="H35" s="374" t="s">
        <v>67</v>
      </c>
      <c r="I35" s="160"/>
      <c r="J35" s="253"/>
      <c r="K35" s="250"/>
      <c r="L35" s="97"/>
      <c r="M35" s="134"/>
      <c r="N35" s="134"/>
      <c r="O35" s="134"/>
    </row>
    <row r="36" spans="3:12" ht="29.25" customHeight="1">
      <c r="C36" s="93"/>
      <c r="D36" s="94"/>
      <c r="E36" s="168" t="s">
        <v>396</v>
      </c>
      <c r="F36" s="230" t="s">
        <v>99</v>
      </c>
      <c r="G36" s="376"/>
      <c r="H36" s="374" t="s">
        <v>67</v>
      </c>
      <c r="I36" s="160"/>
      <c r="J36" s="253"/>
      <c r="K36" s="250"/>
      <c r="L36" s="97"/>
    </row>
    <row r="37" spans="3:12" ht="29.25" customHeight="1">
      <c r="C37" s="93"/>
      <c r="D37" s="94"/>
      <c r="E37" s="169" t="s">
        <v>397</v>
      </c>
      <c r="F37" s="230" t="s">
        <v>166</v>
      </c>
      <c r="G37" s="376"/>
      <c r="H37" s="374" t="s">
        <v>67</v>
      </c>
      <c r="I37" s="160"/>
      <c r="J37" s="253"/>
      <c r="K37" s="250"/>
      <c r="L37" s="97"/>
    </row>
    <row r="38" spans="3:12" ht="29.25" customHeight="1">
      <c r="C38" s="93"/>
      <c r="D38" s="94"/>
      <c r="E38" s="168" t="s">
        <v>353</v>
      </c>
      <c r="F38" s="230" t="s">
        <v>167</v>
      </c>
      <c r="G38" s="376"/>
      <c r="H38" s="374" t="s">
        <v>67</v>
      </c>
      <c r="I38" s="160"/>
      <c r="J38" s="253"/>
      <c r="K38" s="250"/>
      <c r="L38" s="97"/>
    </row>
    <row r="39" spans="3:12" ht="29.25" customHeight="1">
      <c r="C39" s="93"/>
      <c r="D39" s="94"/>
      <c r="E39" s="169" t="s">
        <v>354</v>
      </c>
      <c r="F39" s="231" t="s">
        <v>355</v>
      </c>
      <c r="G39" s="159">
        <f>G40+G42+G43+G47+G48</f>
        <v>0</v>
      </c>
      <c r="H39" s="117"/>
      <c r="I39" s="160"/>
      <c r="J39" s="255">
        <f>J40+J42+J43+J47+J48</f>
        <v>0</v>
      </c>
      <c r="K39" s="250"/>
      <c r="L39" s="97"/>
    </row>
    <row r="40" spans="3:12" ht="29.25" customHeight="1">
      <c r="C40" s="93"/>
      <c r="D40" s="94"/>
      <c r="E40" s="170" t="s">
        <v>356</v>
      </c>
      <c r="F40" s="229" t="s">
        <v>357</v>
      </c>
      <c r="G40" s="159">
        <f>SUM(J40:K40)</f>
        <v>0</v>
      </c>
      <c r="H40" s="117"/>
      <c r="I40" s="160"/>
      <c r="J40" s="253"/>
      <c r="K40" s="250"/>
      <c r="L40" s="97"/>
    </row>
    <row r="41" spans="3:12" ht="29.25" customHeight="1">
      <c r="C41" s="93"/>
      <c r="D41" s="94"/>
      <c r="E41" s="170" t="s">
        <v>358</v>
      </c>
      <c r="F41" s="229" t="s">
        <v>359</v>
      </c>
      <c r="G41" s="159">
        <f>SUM(J41:K41)</f>
        <v>0</v>
      </c>
      <c r="H41" s="117"/>
      <c r="I41" s="160"/>
      <c r="J41" s="253"/>
      <c r="K41" s="250"/>
      <c r="L41" s="97"/>
    </row>
    <row r="42" spans="3:12" ht="29.25" customHeight="1">
      <c r="C42" s="93"/>
      <c r="D42" s="94"/>
      <c r="E42" s="170" t="s">
        <v>360</v>
      </c>
      <c r="F42" s="229" t="s">
        <v>361</v>
      </c>
      <c r="G42" s="159">
        <f>SUM(J42:K42)</f>
        <v>0</v>
      </c>
      <c r="H42" s="117"/>
      <c r="I42" s="160"/>
      <c r="J42" s="253"/>
      <c r="K42" s="250"/>
      <c r="L42" s="97"/>
    </row>
    <row r="43" spans="3:12" ht="29.25" customHeight="1">
      <c r="C43" s="93"/>
      <c r="D43" s="94"/>
      <c r="E43" s="170" t="s">
        <v>362</v>
      </c>
      <c r="F43" s="231" t="s">
        <v>363</v>
      </c>
      <c r="G43" s="159">
        <f>SUM(G44:G46)</f>
        <v>0</v>
      </c>
      <c r="H43" s="117"/>
      <c r="I43" s="160"/>
      <c r="J43" s="255">
        <f>SUM(J44:J46)</f>
        <v>0</v>
      </c>
      <c r="K43" s="250"/>
      <c r="L43" s="97"/>
    </row>
    <row r="44" spans="3:12" ht="29.25" customHeight="1">
      <c r="C44" s="93"/>
      <c r="D44" s="94"/>
      <c r="E44" s="170" t="s">
        <v>364</v>
      </c>
      <c r="F44" s="229" t="s">
        <v>365</v>
      </c>
      <c r="G44" s="159">
        <f aca="true" t="shared" si="0" ref="G44:G52">SUM(J44:K44)</f>
        <v>0</v>
      </c>
      <c r="H44" s="117"/>
      <c r="I44" s="160"/>
      <c r="J44" s="253"/>
      <c r="K44" s="250"/>
      <c r="L44" s="97"/>
    </row>
    <row r="45" spans="3:12" ht="29.25" customHeight="1">
      <c r="C45" s="93"/>
      <c r="D45" s="94"/>
      <c r="E45" s="170" t="s">
        <v>366</v>
      </c>
      <c r="F45" s="229" t="s">
        <v>367</v>
      </c>
      <c r="G45" s="159">
        <f t="shared" si="0"/>
        <v>0</v>
      </c>
      <c r="H45" s="117"/>
      <c r="I45" s="160"/>
      <c r="J45" s="253"/>
      <c r="K45" s="250"/>
      <c r="L45" s="97"/>
    </row>
    <row r="46" spans="3:12" ht="29.25" customHeight="1">
      <c r="C46" s="93"/>
      <c r="D46" s="94"/>
      <c r="E46" s="170" t="s">
        <v>368</v>
      </c>
      <c r="F46" s="229" t="s">
        <v>307</v>
      </c>
      <c r="G46" s="159">
        <f t="shared" si="0"/>
        <v>0</v>
      </c>
      <c r="H46" s="117"/>
      <c r="I46" s="160"/>
      <c r="J46" s="253"/>
      <c r="K46" s="250"/>
      <c r="L46" s="97"/>
    </row>
    <row r="47" spans="3:12" ht="29.25" customHeight="1">
      <c r="C47" s="93"/>
      <c r="D47" s="94"/>
      <c r="E47" s="170" t="s">
        <v>308</v>
      </c>
      <c r="F47" s="230" t="s">
        <v>309</v>
      </c>
      <c r="G47" s="159">
        <f t="shared" si="0"/>
        <v>0</v>
      </c>
      <c r="H47" s="117"/>
      <c r="I47" s="160"/>
      <c r="J47" s="253"/>
      <c r="K47" s="250"/>
      <c r="L47" s="97"/>
    </row>
    <row r="48" spans="3:12" ht="29.25" customHeight="1">
      <c r="C48" s="93"/>
      <c r="D48" s="94"/>
      <c r="E48" s="170" t="s">
        <v>213</v>
      </c>
      <c r="F48" s="230" t="s">
        <v>310</v>
      </c>
      <c r="G48" s="159">
        <f t="shared" si="0"/>
        <v>0</v>
      </c>
      <c r="H48" s="117"/>
      <c r="I48" s="160"/>
      <c r="J48" s="253"/>
      <c r="K48" s="250"/>
      <c r="L48" s="97"/>
    </row>
    <row r="49" spans="3:12" ht="29.25" customHeight="1">
      <c r="C49" s="93"/>
      <c r="D49" s="94"/>
      <c r="E49" s="170" t="s">
        <v>311</v>
      </c>
      <c r="F49" s="230" t="s">
        <v>312</v>
      </c>
      <c r="G49" s="159">
        <f t="shared" si="0"/>
        <v>0</v>
      </c>
      <c r="H49" s="117"/>
      <c r="I49" s="160"/>
      <c r="J49" s="253"/>
      <c r="K49" s="250"/>
      <c r="L49" s="97"/>
    </row>
    <row r="50" spans="3:12" ht="29.25" customHeight="1">
      <c r="C50" s="93"/>
      <c r="D50" s="94"/>
      <c r="E50" s="170" t="s">
        <v>313</v>
      </c>
      <c r="F50" s="230" t="s">
        <v>314</v>
      </c>
      <c r="G50" s="159">
        <f t="shared" si="0"/>
        <v>0</v>
      </c>
      <c r="H50" s="117"/>
      <c r="I50" s="160"/>
      <c r="J50" s="253"/>
      <c r="K50" s="250"/>
      <c r="L50" s="97"/>
    </row>
    <row r="51" spans="3:12" ht="29.25" customHeight="1">
      <c r="C51" s="93"/>
      <c r="D51" s="94"/>
      <c r="E51" s="170" t="s">
        <v>315</v>
      </c>
      <c r="F51" s="230" t="s">
        <v>316</v>
      </c>
      <c r="G51" s="159">
        <f t="shared" si="0"/>
        <v>0</v>
      </c>
      <c r="H51" s="117"/>
      <c r="I51" s="160"/>
      <c r="J51" s="253"/>
      <c r="K51" s="250"/>
      <c r="L51" s="97"/>
    </row>
    <row r="52" spans="3:12" ht="29.25" customHeight="1" thickBot="1">
      <c r="C52" s="93"/>
      <c r="D52" s="94"/>
      <c r="E52" s="171" t="s">
        <v>317</v>
      </c>
      <c r="F52" s="232" t="s">
        <v>318</v>
      </c>
      <c r="G52" s="161">
        <f t="shared" si="0"/>
        <v>0</v>
      </c>
      <c r="H52" s="120"/>
      <c r="I52" s="160"/>
      <c r="J52" s="256"/>
      <c r="K52" s="250"/>
      <c r="L52" s="97"/>
    </row>
    <row r="53" spans="3:12" ht="11.25">
      <c r="C53" s="93"/>
      <c r="D53" s="101"/>
      <c r="E53" s="102"/>
      <c r="F53" s="103"/>
      <c r="G53" s="104"/>
      <c r="H53" s="104"/>
      <c r="I53" s="104"/>
      <c r="J53" s="224" t="s">
        <v>305</v>
      </c>
      <c r="K53" s="104"/>
      <c r="L53" s="105"/>
    </row>
    <row r="54" spans="3:11" ht="11.25">
      <c r="C54" s="93"/>
      <c r="D54" s="93"/>
      <c r="E54" s="93"/>
      <c r="F54" s="106"/>
      <c r="G54" s="107"/>
      <c r="H54" s="107"/>
      <c r="I54" s="107"/>
      <c r="J54" s="107"/>
      <c r="K54" s="107"/>
    </row>
  </sheetData>
  <sheetProtection password="FA9C" sheet="1" objects="1" scenarios="1" formatColumns="0" formatRows="0"/>
  <mergeCells count="1">
    <mergeCell ref="E10:G10"/>
  </mergeCells>
  <dataValidations count="3">
    <dataValidation type="decimal" allowBlank="1" showInputMessage="1" showErrorMessage="1" sqref="K20:K29">
      <formula1>0</formula1>
      <formula2>999999999999</formula2>
    </dataValidation>
    <dataValidation type="decimal" allowBlank="1" showInputMessage="1" showErrorMessage="1" sqref="G31:G52 I18:J18 G18 G20:J29 H39:H52 H30 I30:J52">
      <formula1>-99999999999</formula1>
      <formula2>999999999999</formula2>
    </dataValidation>
    <dataValidation type="list" allowBlank="1" showInputMessage="1" showErrorMessage="1" sqref="G19 I19">
      <formula1>"да,нет"</formula1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3"/>
  <sheetViews>
    <sheetView zoomScalePageLayoutView="0" workbookViewId="0" topLeftCell="C7">
      <selection activeCell="G26" sqref="G26"/>
    </sheetView>
  </sheetViews>
  <sheetFormatPr defaultColWidth="9.00390625" defaultRowHeight="12.75"/>
  <cols>
    <col min="1" max="2" width="0" style="72" hidden="1" customWidth="1"/>
    <col min="3" max="3" width="3.75390625" style="72" customWidth="1"/>
    <col min="4" max="4" width="10.75390625" style="72" customWidth="1"/>
    <col min="5" max="5" width="6.875" style="72" customWidth="1"/>
    <col min="6" max="6" width="50.75390625" style="72" customWidth="1"/>
    <col min="7" max="7" width="40.75390625" style="72" customWidth="1"/>
    <col min="8" max="8" width="3.75390625" style="72" customWidth="1"/>
    <col min="9" max="16384" width="9.125" style="7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4"/>
      <c r="E8" s="75"/>
      <c r="F8" s="75"/>
      <c r="G8" s="75"/>
      <c r="H8" s="76"/>
    </row>
    <row r="9" spans="4:28" ht="12.75" customHeight="1">
      <c r="D9" s="77"/>
      <c r="E9" s="78"/>
      <c r="F9" s="143" t="s">
        <v>149</v>
      </c>
      <c r="G9" s="78"/>
      <c r="H9" s="79"/>
      <c r="I9" s="80"/>
      <c r="J9" s="80"/>
      <c r="K9" s="80"/>
      <c r="L9" s="80"/>
      <c r="M9" s="80"/>
      <c r="N9" s="80"/>
      <c r="O9" s="80"/>
      <c r="P9" s="80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3:24" ht="36" customHeight="1">
      <c r="C10" s="82"/>
      <c r="D10" s="83"/>
      <c r="E10" s="421" t="s">
        <v>238</v>
      </c>
      <c r="F10" s="422"/>
      <c r="G10" s="423"/>
      <c r="H10" s="84"/>
      <c r="I10" s="85"/>
      <c r="J10" s="85"/>
      <c r="K10" s="85"/>
      <c r="L10" s="85"/>
      <c r="M10" s="85"/>
      <c r="N10" s="85"/>
      <c r="O10" s="85"/>
      <c r="P10" s="85"/>
      <c r="Q10" s="86"/>
      <c r="R10" s="86"/>
      <c r="S10" s="86"/>
      <c r="T10" s="86"/>
      <c r="U10" s="86"/>
      <c r="V10" s="86"/>
      <c r="W10" s="86"/>
      <c r="X10" s="86"/>
    </row>
    <row r="11" spans="3:24" ht="12.75" customHeight="1" thickBot="1">
      <c r="C11" s="82"/>
      <c r="D11" s="83"/>
      <c r="E11" s="78"/>
      <c r="F11" s="78"/>
      <c r="G11" s="78"/>
      <c r="H11" s="79"/>
      <c r="I11" s="80"/>
      <c r="J11" s="80"/>
      <c r="K11" s="80"/>
      <c r="L11" s="80"/>
      <c r="M11" s="80"/>
      <c r="N11" s="80"/>
      <c r="O11" s="80"/>
      <c r="P11" s="80"/>
      <c r="Q11" s="86"/>
      <c r="R11" s="86"/>
      <c r="S11" s="86"/>
      <c r="T11" s="86"/>
      <c r="U11" s="86"/>
      <c r="V11" s="86"/>
      <c r="W11" s="86"/>
      <c r="X11" s="86"/>
    </row>
    <row r="12" spans="3:24" ht="30" customHeight="1" thickBot="1">
      <c r="C12" s="82"/>
      <c r="D12" s="83"/>
      <c r="E12" s="87" t="s">
        <v>231</v>
      </c>
      <c r="F12" s="88" t="s">
        <v>385</v>
      </c>
      <c r="G12" s="89" t="s">
        <v>36</v>
      </c>
      <c r="H12" s="79"/>
      <c r="I12" s="80"/>
      <c r="J12" s="80"/>
      <c r="K12" s="80"/>
      <c r="L12" s="80"/>
      <c r="M12" s="80"/>
      <c r="N12" s="80"/>
      <c r="O12" s="80"/>
      <c r="P12" s="80"/>
      <c r="Q12" s="86"/>
      <c r="R12" s="86"/>
      <c r="S12" s="86"/>
      <c r="T12" s="86"/>
      <c r="U12" s="86"/>
      <c r="V12" s="86"/>
      <c r="W12" s="86"/>
      <c r="X12" s="86"/>
    </row>
    <row r="13" spans="3:24" ht="12" customHeight="1" thickBot="1">
      <c r="C13" s="82"/>
      <c r="D13" s="83"/>
      <c r="E13" s="90">
        <v>1</v>
      </c>
      <c r="F13" s="91">
        <f>E13+1</f>
        <v>2</v>
      </c>
      <c r="G13" s="92">
        <f>F13+1</f>
        <v>3</v>
      </c>
      <c r="H13" s="79"/>
      <c r="I13" s="80"/>
      <c r="J13" s="80"/>
      <c r="K13" s="80"/>
      <c r="L13" s="80"/>
      <c r="M13" s="80"/>
      <c r="N13" s="80"/>
      <c r="O13" s="80"/>
      <c r="P13" s="80"/>
      <c r="Q13" s="86"/>
      <c r="R13" s="86"/>
      <c r="S13" s="86"/>
      <c r="T13" s="86"/>
      <c r="U13" s="86"/>
      <c r="V13" s="86"/>
      <c r="W13" s="86"/>
      <c r="X13" s="86"/>
    </row>
    <row r="14" spans="3:24" ht="30" customHeight="1">
      <c r="C14" s="82"/>
      <c r="D14" s="83"/>
      <c r="E14" s="172">
        <v>1</v>
      </c>
      <c r="F14" s="96" t="s">
        <v>369</v>
      </c>
      <c r="G14" s="122"/>
      <c r="H14" s="79"/>
      <c r="I14" s="80"/>
      <c r="J14" s="80"/>
      <c r="K14" s="80"/>
      <c r="L14" s="80"/>
      <c r="M14" s="80"/>
      <c r="N14" s="80"/>
      <c r="O14" s="80"/>
      <c r="P14" s="80"/>
      <c r="Q14" s="86"/>
      <c r="R14" s="86"/>
      <c r="S14" s="86"/>
      <c r="T14" s="86"/>
      <c r="U14" s="86"/>
      <c r="V14" s="86"/>
      <c r="W14" s="86"/>
      <c r="X14" s="86"/>
    </row>
    <row r="15" spans="3:8" ht="29.25" customHeight="1">
      <c r="C15" s="93"/>
      <c r="D15" s="94"/>
      <c r="E15" s="95">
        <v>2</v>
      </c>
      <c r="F15" s="96" t="s">
        <v>370</v>
      </c>
      <c r="G15" s="122"/>
      <c r="H15" s="97"/>
    </row>
    <row r="16" spans="3:8" ht="29.25" customHeight="1">
      <c r="C16" s="93"/>
      <c r="D16" s="94"/>
      <c r="E16" s="71">
        <v>3</v>
      </c>
      <c r="F16" s="98" t="s">
        <v>294</v>
      </c>
      <c r="G16" s="119"/>
      <c r="H16" s="97"/>
    </row>
    <row r="17" spans="3:8" ht="36" customHeight="1">
      <c r="C17" s="93"/>
      <c r="D17" s="94"/>
      <c r="E17" s="71">
        <v>4</v>
      </c>
      <c r="F17" s="98" t="s">
        <v>295</v>
      </c>
      <c r="G17" s="119"/>
      <c r="H17" s="97"/>
    </row>
    <row r="18" spans="3:8" ht="29.25" customHeight="1">
      <c r="C18" s="93"/>
      <c r="D18" s="94"/>
      <c r="E18" s="157">
        <v>5</v>
      </c>
      <c r="F18" s="158" t="s">
        <v>54</v>
      </c>
      <c r="G18" s="299">
        <f>SUM(G19:G20)</f>
        <v>0</v>
      </c>
      <c r="H18" s="97"/>
    </row>
    <row r="19" spans="3:8" ht="11.25" hidden="1">
      <c r="C19" s="93"/>
      <c r="D19" s="291" t="s">
        <v>23</v>
      </c>
      <c r="E19" s="292"/>
      <c r="F19" s="293"/>
      <c r="G19" s="294"/>
      <c r="H19" s="97"/>
    </row>
    <row r="20" spans="3:8" ht="11.25">
      <c r="C20" s="295"/>
      <c r="D20" s="291" t="s">
        <v>24</v>
      </c>
      <c r="E20" s="296"/>
      <c r="F20" s="297" t="s">
        <v>33</v>
      </c>
      <c r="G20" s="298"/>
      <c r="H20" s="97"/>
    </row>
    <row r="21" spans="3:8" ht="29.25" customHeight="1" thickBot="1">
      <c r="C21" s="93"/>
      <c r="D21" s="94"/>
      <c r="E21" s="99">
        <v>6</v>
      </c>
      <c r="F21" s="100" t="s">
        <v>306</v>
      </c>
      <c r="G21" s="147"/>
      <c r="H21" s="97"/>
    </row>
    <row r="22" spans="3:8" ht="11.25">
      <c r="C22" s="93"/>
      <c r="D22" s="101"/>
      <c r="E22" s="102"/>
      <c r="F22" s="103"/>
      <c r="G22" s="104"/>
      <c r="H22" s="105"/>
    </row>
    <row r="23" spans="3:7" ht="11.25">
      <c r="C23" s="93"/>
      <c r="D23" s="93"/>
      <c r="E23" s="93"/>
      <c r="F23" s="106"/>
      <c r="G23" s="107"/>
    </row>
  </sheetData>
  <sheetProtection password="FA9C" sheet="1" objects="1" scenarios="1" formatColumns="0" formatRows="0"/>
  <mergeCells count="1">
    <mergeCell ref="E10:G10"/>
  </mergeCells>
  <dataValidations count="3">
    <dataValidation type="whole" allowBlank="1" showInputMessage="1" showErrorMessage="1" sqref="G21 G14:G17">
      <formula1>-99999999999</formula1>
      <formula2>999999999999</formula2>
    </dataValidation>
    <dataValidation type="decimal" allowBlank="1" showInputMessage="1" showErrorMessage="1" sqref="G18">
      <formula1>-9999999999</formula1>
      <formula2>999999999999</formula2>
    </dataValidation>
    <dataValidation type="decimal" allowBlank="1" showInputMessage="1" showErrorMessage="1" sqref="G19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ВО доступ'!A1" display="Добавить систему водоотвед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61"/>
  <sheetViews>
    <sheetView zoomScalePageLayoutView="0" workbookViewId="0" topLeftCell="C7">
      <selection activeCell="E10" sqref="E10:H10"/>
    </sheetView>
  </sheetViews>
  <sheetFormatPr defaultColWidth="9.00390625" defaultRowHeight="12.75"/>
  <cols>
    <col min="1" max="2" width="0" style="72" hidden="1" customWidth="1"/>
    <col min="3" max="4" width="3.75390625" style="72" customWidth="1"/>
    <col min="5" max="5" width="6.875" style="72" customWidth="1"/>
    <col min="6" max="6" width="60.75390625" style="72" customWidth="1"/>
    <col min="7" max="7" width="16.875" style="72" customWidth="1"/>
    <col min="8" max="8" width="40.75390625" style="72" customWidth="1"/>
    <col min="9" max="9" width="3.75390625" style="72" customWidth="1"/>
    <col min="10" max="16384" width="9.125" style="72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74"/>
      <c r="E8" s="75"/>
      <c r="F8" s="75"/>
      <c r="G8" s="75"/>
      <c r="H8" s="75"/>
      <c r="I8" s="76"/>
    </row>
    <row r="9" spans="4:29" ht="12.75" customHeight="1">
      <c r="D9" s="77"/>
      <c r="E9" s="78"/>
      <c r="F9" s="143" t="s">
        <v>149</v>
      </c>
      <c r="G9" s="108"/>
      <c r="H9" s="78"/>
      <c r="I9" s="79"/>
      <c r="J9" s="80"/>
      <c r="K9" s="80"/>
      <c r="L9" s="80"/>
      <c r="M9" s="80"/>
      <c r="N9" s="80"/>
      <c r="O9" s="80"/>
      <c r="P9" s="80"/>
      <c r="Q9" s="80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</row>
    <row r="10" spans="3:25" ht="30.75" customHeight="1">
      <c r="C10" s="82"/>
      <c r="D10" s="83"/>
      <c r="E10" s="421" t="s">
        <v>135</v>
      </c>
      <c r="F10" s="422"/>
      <c r="G10" s="422"/>
      <c r="H10" s="423"/>
      <c r="I10" s="84"/>
      <c r="J10" s="85"/>
      <c r="K10" s="85"/>
      <c r="L10" s="85"/>
      <c r="M10" s="85"/>
      <c r="N10" s="85"/>
      <c r="O10" s="85"/>
      <c r="P10" s="85"/>
      <c r="Q10" s="85"/>
      <c r="R10" s="86"/>
      <c r="S10" s="86"/>
      <c r="T10" s="86"/>
      <c r="U10" s="86"/>
      <c r="V10" s="86"/>
      <c r="W10" s="86"/>
      <c r="X10" s="86"/>
      <c r="Y10" s="86"/>
    </row>
    <row r="11" spans="3:25" ht="12.75" customHeight="1" thickBot="1">
      <c r="C11" s="82"/>
      <c r="D11" s="83"/>
      <c r="E11" s="78"/>
      <c r="F11" s="78"/>
      <c r="G11" s="78"/>
      <c r="H11" s="78"/>
      <c r="I11" s="79"/>
      <c r="J11" s="80"/>
      <c r="K11" s="80"/>
      <c r="L11" s="80"/>
      <c r="M11" s="80"/>
      <c r="N11" s="80"/>
      <c r="O11" s="80"/>
      <c r="P11" s="80"/>
      <c r="Q11" s="80"/>
      <c r="R11" s="86"/>
      <c r="S11" s="86"/>
      <c r="T11" s="86"/>
      <c r="U11" s="86"/>
      <c r="V11" s="86"/>
      <c r="W11" s="86"/>
      <c r="X11" s="86"/>
      <c r="Y11" s="86"/>
    </row>
    <row r="12" spans="3:25" ht="30" customHeight="1" thickBot="1">
      <c r="C12" s="82"/>
      <c r="D12" s="83"/>
      <c r="E12" s="87" t="s">
        <v>231</v>
      </c>
      <c r="F12" s="109" t="s">
        <v>385</v>
      </c>
      <c r="G12" s="109" t="s">
        <v>234</v>
      </c>
      <c r="H12" s="89" t="s">
        <v>36</v>
      </c>
      <c r="I12" s="79"/>
      <c r="J12" s="80"/>
      <c r="K12" s="80"/>
      <c r="L12" s="80"/>
      <c r="M12" s="80"/>
      <c r="N12" s="80"/>
      <c r="O12" s="80"/>
      <c r="P12" s="80"/>
      <c r="Q12" s="80"/>
      <c r="R12" s="86"/>
      <c r="S12" s="86"/>
      <c r="T12" s="86"/>
      <c r="U12" s="86"/>
      <c r="V12" s="86"/>
      <c r="W12" s="86"/>
      <c r="X12" s="86"/>
      <c r="Y12" s="86"/>
    </row>
    <row r="13" spans="3:25" ht="12" customHeight="1" thickBot="1">
      <c r="C13" s="82"/>
      <c r="D13" s="83"/>
      <c r="E13" s="173">
        <v>1</v>
      </c>
      <c r="F13" s="129">
        <f>E13+1</f>
        <v>2</v>
      </c>
      <c r="G13" s="174">
        <f>F13+1</f>
        <v>3</v>
      </c>
      <c r="H13" s="175">
        <f>G13+1</f>
        <v>4</v>
      </c>
      <c r="I13" s="79"/>
      <c r="J13" s="80"/>
      <c r="K13" s="80"/>
      <c r="L13" s="80"/>
      <c r="M13" s="80"/>
      <c r="N13" s="80"/>
      <c r="O13" s="80"/>
      <c r="P13" s="80"/>
      <c r="Q13" s="80"/>
      <c r="R13" s="86"/>
      <c r="S13" s="86"/>
      <c r="T13" s="86"/>
      <c r="U13" s="86"/>
      <c r="V13" s="86"/>
      <c r="W13" s="86"/>
      <c r="X13" s="86"/>
      <c r="Y13" s="86"/>
    </row>
    <row r="14" spans="3:9" ht="33" customHeight="1">
      <c r="C14" s="93"/>
      <c r="D14" s="94"/>
      <c r="E14" s="110" t="s">
        <v>168</v>
      </c>
      <c r="F14" s="127" t="s">
        <v>70</v>
      </c>
      <c r="G14" s="111" t="s">
        <v>159</v>
      </c>
      <c r="H14" s="260" t="s">
        <v>296</v>
      </c>
      <c r="I14" s="236"/>
    </row>
    <row r="15" spans="3:9" ht="33" customHeight="1">
      <c r="C15" s="93"/>
      <c r="D15" s="94"/>
      <c r="E15" s="112" t="s">
        <v>386</v>
      </c>
      <c r="F15" s="128" t="s">
        <v>160</v>
      </c>
      <c r="G15" s="113" t="s">
        <v>158</v>
      </c>
      <c r="H15" s="118">
        <v>5102</v>
      </c>
      <c r="I15" s="97"/>
    </row>
    <row r="16" spans="3:9" ht="33" customHeight="1">
      <c r="C16" s="93"/>
      <c r="D16" s="94"/>
      <c r="E16" s="112" t="s">
        <v>339</v>
      </c>
      <c r="F16" s="128" t="s">
        <v>118</v>
      </c>
      <c r="G16" s="113" t="s">
        <v>158</v>
      </c>
      <c r="H16" s="148">
        <f>SUM(H17,H18,H21,H31,H32,H33,H34,H35,H38,H41,H47)</f>
        <v>7198.1</v>
      </c>
      <c r="I16" s="97"/>
    </row>
    <row r="17" spans="3:9" ht="36.75" customHeight="1">
      <c r="C17" s="93"/>
      <c r="D17" s="94"/>
      <c r="E17" s="112" t="s">
        <v>235</v>
      </c>
      <c r="F17" s="125" t="s">
        <v>68</v>
      </c>
      <c r="G17" s="113" t="s">
        <v>158</v>
      </c>
      <c r="H17" s="117">
        <v>87.9</v>
      </c>
      <c r="I17" s="97"/>
    </row>
    <row r="18" spans="3:9" ht="36.75" customHeight="1">
      <c r="C18" s="93"/>
      <c r="D18" s="94"/>
      <c r="E18" s="114" t="s">
        <v>236</v>
      </c>
      <c r="F18" s="125" t="s">
        <v>150</v>
      </c>
      <c r="G18" s="113" t="s">
        <v>158</v>
      </c>
      <c r="H18" s="118">
        <v>1583.9</v>
      </c>
      <c r="I18" s="97"/>
    </row>
    <row r="19" spans="3:9" ht="15" customHeight="1">
      <c r="C19" s="93"/>
      <c r="D19" s="94"/>
      <c r="E19" s="114" t="s">
        <v>157</v>
      </c>
      <c r="F19" s="126" t="s">
        <v>163</v>
      </c>
      <c r="G19" s="113" t="s">
        <v>161</v>
      </c>
      <c r="H19" s="118">
        <v>3.174</v>
      </c>
      <c r="I19" s="97"/>
    </row>
    <row r="20" spans="3:9" ht="15" customHeight="1">
      <c r="C20" s="93"/>
      <c r="D20" s="94"/>
      <c r="E20" s="114" t="s">
        <v>119</v>
      </c>
      <c r="F20" s="126" t="s">
        <v>162</v>
      </c>
      <c r="G20" s="113" t="s">
        <v>55</v>
      </c>
      <c r="H20" s="118">
        <v>498.967</v>
      </c>
      <c r="I20" s="97"/>
    </row>
    <row r="21" spans="3:9" ht="15" customHeight="1">
      <c r="C21" s="93"/>
      <c r="D21" s="94"/>
      <c r="E21" s="114" t="s">
        <v>136</v>
      </c>
      <c r="F21" s="125" t="s">
        <v>71</v>
      </c>
      <c r="G21" s="113" t="s">
        <v>158</v>
      </c>
      <c r="H21" s="118">
        <v>3.5</v>
      </c>
      <c r="I21" s="97"/>
    </row>
    <row r="22" spans="3:9" ht="15" customHeight="1">
      <c r="C22" s="93"/>
      <c r="D22" s="94"/>
      <c r="E22" s="114" t="s">
        <v>137</v>
      </c>
      <c r="F22" s="126" t="s">
        <v>72</v>
      </c>
      <c r="G22" s="113" t="s">
        <v>73</v>
      </c>
      <c r="H22" s="148">
        <f>SUM(H23:H30)</f>
        <v>0</v>
      </c>
      <c r="I22" s="97"/>
    </row>
    <row r="23" spans="3:9" ht="15" customHeight="1">
      <c r="C23" s="93"/>
      <c r="D23" s="94"/>
      <c r="E23" s="114" t="s">
        <v>122</v>
      </c>
      <c r="F23" s="146" t="s">
        <v>74</v>
      </c>
      <c r="G23" s="113" t="s">
        <v>73</v>
      </c>
      <c r="H23" s="118"/>
      <c r="I23" s="97"/>
    </row>
    <row r="24" spans="3:9" ht="15" customHeight="1">
      <c r="C24" s="93"/>
      <c r="D24" s="94"/>
      <c r="E24" s="114" t="s">
        <v>120</v>
      </c>
      <c r="F24" s="146" t="s">
        <v>75</v>
      </c>
      <c r="G24" s="113" t="s">
        <v>73</v>
      </c>
      <c r="H24" s="118"/>
      <c r="I24" s="97"/>
    </row>
    <row r="25" spans="3:9" ht="15" customHeight="1">
      <c r="C25" s="93"/>
      <c r="D25" s="94"/>
      <c r="E25" s="114" t="s">
        <v>123</v>
      </c>
      <c r="F25" s="146" t="s">
        <v>76</v>
      </c>
      <c r="G25" s="113" t="s">
        <v>73</v>
      </c>
      <c r="H25" s="118"/>
      <c r="I25" s="97"/>
    </row>
    <row r="26" spans="3:9" ht="15" customHeight="1">
      <c r="C26" s="93"/>
      <c r="D26" s="94"/>
      <c r="E26" s="114" t="s">
        <v>124</v>
      </c>
      <c r="F26" s="146" t="s">
        <v>77</v>
      </c>
      <c r="G26" s="113" t="s">
        <v>73</v>
      </c>
      <c r="H26" s="118"/>
      <c r="I26" s="97"/>
    </row>
    <row r="27" spans="3:9" ht="15" customHeight="1">
      <c r="C27" s="93"/>
      <c r="D27" s="94"/>
      <c r="E27" s="114" t="s">
        <v>125</v>
      </c>
      <c r="F27" s="146" t="s">
        <v>78</v>
      </c>
      <c r="G27" s="113" t="s">
        <v>73</v>
      </c>
      <c r="H27" s="118"/>
      <c r="I27" s="97"/>
    </row>
    <row r="28" spans="3:9" ht="15" customHeight="1">
      <c r="C28" s="93"/>
      <c r="D28" s="94"/>
      <c r="E28" s="114" t="s">
        <v>121</v>
      </c>
      <c r="F28" s="146" t="s">
        <v>79</v>
      </c>
      <c r="G28" s="113" t="s">
        <v>73</v>
      </c>
      <c r="H28" s="118"/>
      <c r="I28" s="97"/>
    </row>
    <row r="29" spans="3:9" ht="15" customHeight="1">
      <c r="C29" s="93"/>
      <c r="D29" s="94"/>
      <c r="E29" s="114" t="s">
        <v>127</v>
      </c>
      <c r="F29" s="146" t="s">
        <v>80</v>
      </c>
      <c r="G29" s="113" t="s">
        <v>73</v>
      </c>
      <c r="H29" s="118"/>
      <c r="I29" s="97"/>
    </row>
    <row r="30" spans="3:9" ht="15" customHeight="1">
      <c r="C30" s="93"/>
      <c r="D30" s="94"/>
      <c r="E30" s="114" t="s">
        <v>126</v>
      </c>
      <c r="F30" s="146" t="s">
        <v>81</v>
      </c>
      <c r="G30" s="113" t="s">
        <v>73</v>
      </c>
      <c r="H30" s="118"/>
      <c r="I30" s="97"/>
    </row>
    <row r="31" spans="3:9" ht="24" customHeight="1">
      <c r="C31" s="93"/>
      <c r="D31" s="94"/>
      <c r="E31" s="114" t="s">
        <v>138</v>
      </c>
      <c r="F31" s="125" t="s">
        <v>154</v>
      </c>
      <c r="G31" s="113" t="s">
        <v>158</v>
      </c>
      <c r="H31" s="118">
        <v>1818.3</v>
      </c>
      <c r="I31" s="97"/>
    </row>
    <row r="32" spans="3:9" ht="24" customHeight="1">
      <c r="C32" s="93"/>
      <c r="D32" s="94"/>
      <c r="E32" s="114" t="s">
        <v>139</v>
      </c>
      <c r="F32" s="125" t="s">
        <v>151</v>
      </c>
      <c r="G32" s="113" t="s">
        <v>158</v>
      </c>
      <c r="H32" s="118">
        <v>465.2</v>
      </c>
      <c r="I32" s="97"/>
    </row>
    <row r="33" spans="3:9" ht="24" customHeight="1">
      <c r="C33" s="93"/>
      <c r="D33" s="94"/>
      <c r="E33" s="114" t="s">
        <v>140</v>
      </c>
      <c r="F33" s="125" t="s">
        <v>156</v>
      </c>
      <c r="G33" s="113" t="s">
        <v>158</v>
      </c>
      <c r="H33" s="118">
        <v>205.8</v>
      </c>
      <c r="I33" s="97"/>
    </row>
    <row r="34" spans="3:9" ht="24" customHeight="1">
      <c r="C34" s="93"/>
      <c r="D34" s="94"/>
      <c r="E34" s="114" t="s">
        <v>141</v>
      </c>
      <c r="F34" s="125" t="s">
        <v>153</v>
      </c>
      <c r="G34" s="113" t="s">
        <v>158</v>
      </c>
      <c r="H34" s="118">
        <v>60.6</v>
      </c>
      <c r="I34" s="97"/>
    </row>
    <row r="35" spans="3:9" ht="24" customHeight="1">
      <c r="C35" s="93"/>
      <c r="D35" s="94"/>
      <c r="E35" s="114" t="s">
        <v>142</v>
      </c>
      <c r="F35" s="125" t="s">
        <v>69</v>
      </c>
      <c r="G35" s="113" t="s">
        <v>158</v>
      </c>
      <c r="H35" s="118">
        <v>1008.2</v>
      </c>
      <c r="I35" s="97"/>
    </row>
    <row r="36" spans="3:9" ht="24" customHeight="1">
      <c r="C36" s="93"/>
      <c r="D36" s="94"/>
      <c r="E36" s="114" t="s">
        <v>50</v>
      </c>
      <c r="F36" s="125" t="s">
        <v>154</v>
      </c>
      <c r="G36" s="113" t="s">
        <v>158</v>
      </c>
      <c r="H36" s="118"/>
      <c r="I36" s="97"/>
    </row>
    <row r="37" spans="3:9" ht="24" customHeight="1">
      <c r="C37" s="93"/>
      <c r="D37" s="94"/>
      <c r="E37" s="114" t="s">
        <v>51</v>
      </c>
      <c r="F37" s="125" t="s">
        <v>49</v>
      </c>
      <c r="G37" s="113" t="s">
        <v>158</v>
      </c>
      <c r="H37" s="118"/>
      <c r="I37" s="97"/>
    </row>
    <row r="38" spans="3:9" ht="24" customHeight="1">
      <c r="C38" s="93"/>
      <c r="D38" s="94"/>
      <c r="E38" s="114" t="s">
        <v>143</v>
      </c>
      <c r="F38" s="125" t="s">
        <v>152</v>
      </c>
      <c r="G38" s="113" t="s">
        <v>158</v>
      </c>
      <c r="H38" s="118">
        <v>1657.1</v>
      </c>
      <c r="I38" s="97"/>
    </row>
    <row r="39" spans="3:9" ht="24" customHeight="1">
      <c r="C39" s="93"/>
      <c r="D39" s="94"/>
      <c r="E39" s="114" t="s">
        <v>52</v>
      </c>
      <c r="F39" s="125" t="s">
        <v>154</v>
      </c>
      <c r="G39" s="113" t="s">
        <v>158</v>
      </c>
      <c r="H39" s="118"/>
      <c r="I39" s="97"/>
    </row>
    <row r="40" spans="3:9" ht="24" customHeight="1">
      <c r="C40" s="93"/>
      <c r="D40" s="94"/>
      <c r="E40" s="114" t="s">
        <v>53</v>
      </c>
      <c r="F40" s="125" t="s">
        <v>49</v>
      </c>
      <c r="G40" s="113" t="s">
        <v>158</v>
      </c>
      <c r="H40" s="118"/>
      <c r="I40" s="97"/>
    </row>
    <row r="41" spans="3:9" ht="24" customHeight="1">
      <c r="C41" s="93"/>
      <c r="D41" s="94"/>
      <c r="E41" s="114" t="s">
        <v>144</v>
      </c>
      <c r="F41" s="125" t="s">
        <v>420</v>
      </c>
      <c r="G41" s="113" t="s">
        <v>158</v>
      </c>
      <c r="H41" s="118">
        <v>307.6</v>
      </c>
      <c r="I41" s="97"/>
    </row>
    <row r="42" spans="3:9" ht="25.5" customHeight="1">
      <c r="C42" s="93"/>
      <c r="D42" s="94"/>
      <c r="E42" s="112" t="s">
        <v>128</v>
      </c>
      <c r="F42" s="125" t="s">
        <v>88</v>
      </c>
      <c r="G42" s="113" t="s">
        <v>158</v>
      </c>
      <c r="H42" s="117"/>
      <c r="I42" s="97"/>
    </row>
    <row r="43" spans="3:9" ht="25.5" customHeight="1">
      <c r="C43" s="93"/>
      <c r="D43" s="94"/>
      <c r="E43" s="112" t="s">
        <v>129</v>
      </c>
      <c r="F43" s="125" t="s">
        <v>87</v>
      </c>
      <c r="G43" s="113" t="s">
        <v>158</v>
      </c>
      <c r="H43" s="117"/>
      <c r="I43" s="97"/>
    </row>
    <row r="44" spans="3:9" ht="25.5" customHeight="1">
      <c r="C44" s="93"/>
      <c r="D44" s="94"/>
      <c r="E44" s="112" t="s">
        <v>130</v>
      </c>
      <c r="F44" s="125" t="s">
        <v>86</v>
      </c>
      <c r="G44" s="113" t="s">
        <v>158</v>
      </c>
      <c r="H44" s="117"/>
      <c r="I44" s="97"/>
    </row>
    <row r="45" spans="3:9" ht="25.5" customHeight="1">
      <c r="C45" s="93"/>
      <c r="D45" s="94"/>
      <c r="E45" s="112" t="s">
        <v>131</v>
      </c>
      <c r="F45" s="125" t="s">
        <v>85</v>
      </c>
      <c r="G45" s="113" t="s">
        <v>82</v>
      </c>
      <c r="H45" s="119"/>
      <c r="I45" s="97"/>
    </row>
    <row r="46" spans="3:9" ht="25.5" customHeight="1">
      <c r="C46" s="93"/>
      <c r="D46" s="94"/>
      <c r="E46" s="112" t="s">
        <v>132</v>
      </c>
      <c r="F46" s="125" t="s">
        <v>84</v>
      </c>
      <c r="G46" s="113" t="s">
        <v>158</v>
      </c>
      <c r="H46" s="117"/>
      <c r="I46" s="97"/>
    </row>
    <row r="47" spans="3:9" ht="39" customHeight="1">
      <c r="C47" s="93"/>
      <c r="D47" s="94"/>
      <c r="E47" s="112" t="s">
        <v>145</v>
      </c>
      <c r="F47" s="125" t="s">
        <v>155</v>
      </c>
      <c r="G47" s="113" t="s">
        <v>158</v>
      </c>
      <c r="H47" s="117"/>
      <c r="I47" s="97"/>
    </row>
    <row r="48" spans="3:9" ht="27" customHeight="1">
      <c r="C48" s="93"/>
      <c r="D48" s="94"/>
      <c r="E48" s="112" t="s">
        <v>387</v>
      </c>
      <c r="F48" s="128" t="s">
        <v>83</v>
      </c>
      <c r="G48" s="113" t="s">
        <v>158</v>
      </c>
      <c r="H48" s="117">
        <v>-2096.1</v>
      </c>
      <c r="I48" s="97"/>
    </row>
    <row r="49" spans="3:9" ht="66.75" customHeight="1">
      <c r="C49" s="93"/>
      <c r="D49" s="94"/>
      <c r="E49" s="112" t="s">
        <v>388</v>
      </c>
      <c r="F49" s="128" t="s">
        <v>98</v>
      </c>
      <c r="G49" s="113" t="s">
        <v>158</v>
      </c>
      <c r="H49" s="117"/>
      <c r="I49" s="97"/>
    </row>
    <row r="50" spans="3:9" ht="33.75">
      <c r="C50" s="93"/>
      <c r="D50" s="94"/>
      <c r="E50" s="112" t="s">
        <v>418</v>
      </c>
      <c r="F50" s="125" t="s">
        <v>419</v>
      </c>
      <c r="G50" s="113" t="s">
        <v>158</v>
      </c>
      <c r="H50" s="117"/>
      <c r="I50" s="97"/>
    </row>
    <row r="51" spans="3:9" ht="27" customHeight="1">
      <c r="C51" s="93"/>
      <c r="D51" s="94"/>
      <c r="E51" s="112" t="s">
        <v>389</v>
      </c>
      <c r="F51" s="128" t="s">
        <v>89</v>
      </c>
      <c r="G51" s="113" t="s">
        <v>158</v>
      </c>
      <c r="H51" s="117"/>
      <c r="I51" s="97"/>
    </row>
    <row r="52" spans="3:9" ht="27" customHeight="1">
      <c r="C52" s="93"/>
      <c r="D52" s="94"/>
      <c r="E52" s="112" t="s">
        <v>390</v>
      </c>
      <c r="F52" s="128" t="s">
        <v>91</v>
      </c>
      <c r="G52" s="113" t="s">
        <v>90</v>
      </c>
      <c r="H52" s="117">
        <v>187.53</v>
      </c>
      <c r="I52" s="97"/>
    </row>
    <row r="53" spans="3:9" ht="27" customHeight="1">
      <c r="C53" s="93"/>
      <c r="D53" s="94"/>
      <c r="E53" s="112" t="s">
        <v>391</v>
      </c>
      <c r="F53" s="128" t="s">
        <v>92</v>
      </c>
      <c r="G53" s="113" t="s">
        <v>90</v>
      </c>
      <c r="H53" s="117"/>
      <c r="I53" s="97"/>
    </row>
    <row r="54" spans="3:9" ht="27" customHeight="1">
      <c r="C54" s="93"/>
      <c r="D54" s="94"/>
      <c r="E54" s="112" t="s">
        <v>392</v>
      </c>
      <c r="F54" s="128" t="s">
        <v>93</v>
      </c>
      <c r="G54" s="113" t="s">
        <v>90</v>
      </c>
      <c r="H54" s="117">
        <v>537</v>
      </c>
      <c r="I54" s="97"/>
    </row>
    <row r="55" spans="3:9" ht="27" customHeight="1">
      <c r="C55" s="93"/>
      <c r="D55" s="94"/>
      <c r="E55" s="112" t="s">
        <v>393</v>
      </c>
      <c r="F55" s="123" t="s">
        <v>94</v>
      </c>
      <c r="G55" s="113" t="s">
        <v>164</v>
      </c>
      <c r="H55" s="117">
        <v>48040</v>
      </c>
      <c r="I55" s="97"/>
    </row>
    <row r="56" spans="3:9" ht="27" customHeight="1">
      <c r="C56" s="93"/>
      <c r="D56" s="94"/>
      <c r="E56" s="112" t="s">
        <v>394</v>
      </c>
      <c r="F56" s="123" t="s">
        <v>95</v>
      </c>
      <c r="G56" s="113" t="s">
        <v>164</v>
      </c>
      <c r="H56" s="117"/>
      <c r="I56" s="97"/>
    </row>
    <row r="57" spans="3:9" ht="27" customHeight="1">
      <c r="C57" s="93"/>
      <c r="D57" s="94"/>
      <c r="E57" s="112" t="s">
        <v>395</v>
      </c>
      <c r="F57" s="123" t="s">
        <v>96</v>
      </c>
      <c r="G57" s="113" t="s">
        <v>56</v>
      </c>
      <c r="H57" s="119">
        <v>7</v>
      </c>
      <c r="I57" s="97"/>
    </row>
    <row r="58" spans="3:9" ht="27" customHeight="1">
      <c r="C58" s="93"/>
      <c r="D58" s="94"/>
      <c r="E58" s="112" t="s">
        <v>396</v>
      </c>
      <c r="F58" s="123" t="s">
        <v>97</v>
      </c>
      <c r="G58" s="113" t="s">
        <v>56</v>
      </c>
      <c r="H58" s="119">
        <v>2</v>
      </c>
      <c r="I58" s="97"/>
    </row>
    <row r="59" spans="3:9" ht="27" customHeight="1">
      <c r="C59" s="93"/>
      <c r="D59" s="94"/>
      <c r="E59" s="238" t="s">
        <v>397</v>
      </c>
      <c r="F59" s="264" t="s">
        <v>165</v>
      </c>
      <c r="G59" s="265" t="s">
        <v>82</v>
      </c>
      <c r="H59" s="266">
        <v>59</v>
      </c>
      <c r="I59" s="97"/>
    </row>
    <row r="60" spans="3:9" ht="69" customHeight="1" thickBot="1">
      <c r="C60" s="93"/>
      <c r="D60" s="94"/>
      <c r="E60" s="115" t="s">
        <v>353</v>
      </c>
      <c r="F60" s="124" t="s">
        <v>57</v>
      </c>
      <c r="G60" s="267"/>
      <c r="H60" s="268"/>
      <c r="I60" s="97"/>
    </row>
    <row r="61" spans="4:9" ht="11.25">
      <c r="D61" s="116"/>
      <c r="E61" s="104"/>
      <c r="F61" s="104"/>
      <c r="G61" s="104"/>
      <c r="H61" s="104"/>
      <c r="I61" s="105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59">
      <formula1>-999999999</formula1>
      <formula2>999999999999</formula2>
    </dataValidation>
    <dataValidation type="textLength" operator="lessThanOrEqual" allowBlank="1" showInputMessage="1" showErrorMessage="1" sqref="H60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Пользователь</cp:lastModifiedBy>
  <cp:lastPrinted>2011-03-24T06:37:22Z</cp:lastPrinted>
  <dcterms:created xsi:type="dcterms:W3CDTF">2007-06-09T08:43:05Z</dcterms:created>
  <dcterms:modified xsi:type="dcterms:W3CDTF">2011-03-31T10:05:19Z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3.5</vt:lpwstr>
  </property>
</Properties>
</file>